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moore10\Documents\Textbooks\Budget Worksheets\FY19\"/>
    </mc:Choice>
  </mc:AlternateContent>
  <bookViews>
    <workbookView xWindow="0" yWindow="36" windowWidth="30660" windowHeight="16392"/>
  </bookViews>
  <sheets>
    <sheet name="General Fund Textbook Worksheet" sheetId="7" r:id="rId1"/>
    <sheet name="Gen Fund Amount" sheetId="6" r:id="rId2"/>
    <sheet name="Read Me" sheetId="2" r:id="rId3"/>
    <sheet name="Checklist" sheetId="8" state="hidden" r:id="rId4"/>
  </sheets>
  <calcPr calcId="152511"/>
</workbook>
</file>

<file path=xl/calcChain.xml><?xml version="1.0" encoding="utf-8"?>
<calcChain xmlns="http://schemas.openxmlformats.org/spreadsheetml/2006/main">
  <c r="F171" i="6" l="1"/>
  <c r="D7" i="7" l="1"/>
  <c r="A12" i="7" l="1"/>
  <c r="A13" i="7"/>
  <c r="C21" i="7" l="1"/>
  <c r="C12" i="7"/>
  <c r="A21" i="7"/>
  <c r="C13" i="7"/>
  <c r="C23" i="7" l="1"/>
  <c r="C22" i="7"/>
  <c r="C20" i="7"/>
  <c r="C18" i="7"/>
  <c r="C19" i="7"/>
  <c r="C17" i="7"/>
  <c r="C16" i="7"/>
  <c r="C15" i="7"/>
  <c r="C14" i="7"/>
  <c r="A23" i="7"/>
  <c r="A22" i="7"/>
  <c r="A20" i="7"/>
  <c r="A19" i="7"/>
  <c r="A18" i="7"/>
  <c r="A17" i="7"/>
  <c r="A16" i="7"/>
  <c r="A15" i="7"/>
  <c r="A14" i="7"/>
  <c r="D8" i="7"/>
  <c r="G58" i="8"/>
  <c r="F25" i="7" l="1"/>
</calcChain>
</file>

<file path=xl/sharedStrings.xml><?xml version="1.0" encoding="utf-8"?>
<sst xmlns="http://schemas.openxmlformats.org/spreadsheetml/2006/main" count="983" uniqueCount="514">
  <si>
    <t>School Name:</t>
  </si>
  <si>
    <t>Instructional Budget:</t>
  </si>
  <si>
    <t>ORG</t>
  </si>
  <si>
    <t>OBJ</t>
  </si>
  <si>
    <t>BUDGET AMOUNT</t>
  </si>
  <si>
    <t>0644</t>
  </si>
  <si>
    <t>0645</t>
  </si>
  <si>
    <t>0647</t>
  </si>
  <si>
    <t>0649</t>
  </si>
  <si>
    <t>0650</t>
  </si>
  <si>
    <t>0735</t>
  </si>
  <si>
    <t>0641</t>
  </si>
  <si>
    <t>0643</t>
  </si>
  <si>
    <t>PROJ</t>
  </si>
  <si>
    <t>OBJECT DESCRIPTION</t>
  </si>
  <si>
    <t>Supplemental Books &amp; Study Guides</t>
  </si>
  <si>
    <t>Library Books</t>
  </si>
  <si>
    <t>Textbooks &amp; Other Materials</t>
  </si>
  <si>
    <t>Audiovisual Materials</t>
  </si>
  <si>
    <t>Reference Materials</t>
  </si>
  <si>
    <t>Technology Software</t>
  </si>
  <si>
    <t>Fairdale High</t>
  </si>
  <si>
    <t>Fern Creek High</t>
  </si>
  <si>
    <t>Jefferson County High</t>
  </si>
  <si>
    <t>Jeffersontown High</t>
  </si>
  <si>
    <t>TOTAL:</t>
  </si>
  <si>
    <r>
      <t xml:space="preserve">**You are responsible for completing the Grey areas </t>
    </r>
    <r>
      <rPr>
        <b/>
        <i/>
        <u/>
        <sz val="10"/>
        <rFont val="Calibri"/>
        <family val="2"/>
        <scheme val="minor"/>
      </rPr>
      <t>ONLY</t>
    </r>
    <r>
      <rPr>
        <i/>
        <sz val="10"/>
        <rFont val="Calibri"/>
        <family val="2"/>
        <scheme val="minor"/>
      </rPr>
      <t>!</t>
    </r>
  </si>
  <si>
    <t>IPADS ARE PURCHASED, WILL NOT BE APPROVED AT A LATER DATE</t>
  </si>
  <si>
    <t>**IPAD COVERS MUST BE PURCHASED AT THE TIME</t>
  </si>
  <si>
    <t>0642</t>
  </si>
  <si>
    <t>Periodicals / Newspapers (1 class set only)</t>
  </si>
  <si>
    <t>TOTAL MUST MATCH INSTRUCTIONAL BUDGET AMOUNT</t>
  </si>
  <si>
    <t>0739</t>
  </si>
  <si>
    <t>E-mail from Principals address or CC: principal.</t>
  </si>
  <si>
    <t xml:space="preserve"> THIS WILL SERVE AS THE PRINCIPALS ELECTRONIC SIGNATURE.</t>
  </si>
  <si>
    <t>PLEASE SAVE and ATTACH THE COMPLETED EXCEL FILE AND EMAIL TO:</t>
  </si>
  <si>
    <t xml:space="preserve"> TEXTBOOK INSTRUCTIONAL MATERIALS   Funds become available for use July 1.</t>
  </si>
  <si>
    <t>Shawnee High</t>
  </si>
  <si>
    <t>Valley High</t>
  </si>
  <si>
    <t>Moore High</t>
  </si>
  <si>
    <t>TEXTBOOKS AND INSTRUCTIONAL MATERIALS
FAQ’S
Q)How do I get gratis items?
A)Gratis items are given during the first year of an adoption. Include on your order thestatement: “Please include all gratis items”.
Q)How much does shipping cost?
A)A typical estimate of freight is 10%.
Q)Munis will not let me include a shipping line. What do I need to do?
A)Write a general note on the order asking your Purchasing Department representative toadd it for you. Include the amount and the funds code.
Q)Can I order teacher’s editions with textbook funds?
A)Yes, if ordered with a class set of student books.
Q)Where do I get the forms for an Off-list notification for the state?
A)You can find these forms on the Kentucky Department of Education website on theTextbooks and other Instructional Materials page. Call 485-3090 with any questions you may have.
Q)Is there a different Off-list evaluation tool for each adoption?
A)Yes, each adoption has its own evaluation tool available on the KDE website.
Q)Can I order Smartboard/Smart clickers with textbook funds?
A)These items are considered to be equipment and are not an approved category forpurchase with textbook funds. Please refer to the approved and not approved categories of supplemental instructional materials for purchase with textbook funds.
Q)Can I order math workbooks and science notebooks?
A)Yes, if they are an integral part of a program already in place.
Q)Will this years textbook funds carry-over to next year?
A)Yes, they will carry over for one year only.
Q)When will this year funds be available?
A)You can start putting orders on for next year’s budget in early May. Please contact Purchasing for the date. New years orders will be processed July 1.</t>
  </si>
  <si>
    <t>Louisville Day Treatment</t>
  </si>
  <si>
    <t>Western Day Treatment</t>
  </si>
  <si>
    <t>2017-2018 TEXTBOOK ALLOCATION</t>
  </si>
  <si>
    <t>SCH1170  0644  900XA</t>
  </si>
  <si>
    <t>UNIT</t>
  </si>
  <si>
    <t>SCHOOL LEVEL</t>
  </si>
  <si>
    <t>Org</t>
  </si>
  <si>
    <t>Object</t>
  </si>
  <si>
    <t>Project</t>
  </si>
  <si>
    <t>High School</t>
  </si>
  <si>
    <t>TOTAL TEXTBOOK</t>
  </si>
  <si>
    <t>Form Submitted</t>
  </si>
  <si>
    <t>NYBE Completed</t>
  </si>
  <si>
    <t>456</t>
  </si>
  <si>
    <t>SAC</t>
  </si>
  <si>
    <t>4561170</t>
  </si>
  <si>
    <t>103XA</t>
  </si>
  <si>
    <t xml:space="preserve">Ackerly/Bingham </t>
  </si>
  <si>
    <t>Yes</t>
  </si>
  <si>
    <t>920</t>
  </si>
  <si>
    <t>SPECIAL</t>
  </si>
  <si>
    <t>9201170</t>
  </si>
  <si>
    <t>Ahrens</t>
  </si>
  <si>
    <t>N/A</t>
  </si>
  <si>
    <t>018</t>
  </si>
  <si>
    <t>HIGH</t>
  </si>
  <si>
    <t>0181170</t>
  </si>
  <si>
    <t>900XA</t>
  </si>
  <si>
    <t>Atherton High</t>
  </si>
  <si>
    <t>150</t>
  </si>
  <si>
    <t>1501170</t>
  </si>
  <si>
    <t>Audubon Youth Dev. Center</t>
  </si>
  <si>
    <t>105</t>
  </si>
  <si>
    <t>1051170</t>
  </si>
  <si>
    <t>Ballard High</t>
  </si>
  <si>
    <t>220</t>
  </si>
  <si>
    <t>2201170</t>
  </si>
  <si>
    <t>Bellewood</t>
  </si>
  <si>
    <t>183</t>
  </si>
  <si>
    <t>ECE</t>
  </si>
  <si>
    <t>1831170</t>
  </si>
  <si>
    <t>Binet School</t>
  </si>
  <si>
    <t>903</t>
  </si>
  <si>
    <t>9031170</t>
  </si>
  <si>
    <t>Boy's Haven</t>
  </si>
  <si>
    <t>129</t>
  </si>
  <si>
    <t>1291170</t>
  </si>
  <si>
    <t xml:space="preserve">Breckinridge Metro High </t>
  </si>
  <si>
    <t>221</t>
  </si>
  <si>
    <t>2211170</t>
  </si>
  <si>
    <t>Brooklawn</t>
  </si>
  <si>
    <t>165</t>
  </si>
  <si>
    <t>1651170</t>
  </si>
  <si>
    <t xml:space="preserve">Brown School </t>
  </si>
  <si>
    <t>045</t>
  </si>
  <si>
    <t>0451170</t>
  </si>
  <si>
    <t>Butler High</t>
  </si>
  <si>
    <t>784</t>
  </si>
  <si>
    <t>7841170</t>
  </si>
  <si>
    <t>Caritas Peace Academy</t>
  </si>
  <si>
    <t>179</t>
  </si>
  <si>
    <t>Central High</t>
  </si>
  <si>
    <t>917</t>
  </si>
  <si>
    <t>9171170</t>
  </si>
  <si>
    <t>Churchill Park School</t>
  </si>
  <si>
    <t>100</t>
  </si>
  <si>
    <t>1001170</t>
  </si>
  <si>
    <t>Doss High</t>
  </si>
  <si>
    <t>yes</t>
  </si>
  <si>
    <t>007</t>
  </si>
  <si>
    <t>0071170</t>
  </si>
  <si>
    <t>Eastern High</t>
  </si>
  <si>
    <t>186</t>
  </si>
  <si>
    <t>1861124</t>
  </si>
  <si>
    <t>ESL Newcomer Center</t>
  </si>
  <si>
    <t>057</t>
  </si>
  <si>
    <t>0571170</t>
  </si>
  <si>
    <t>012</t>
  </si>
  <si>
    <t>0121170</t>
  </si>
  <si>
    <t>OTHER</t>
  </si>
  <si>
    <t>EC11129</t>
  </si>
  <si>
    <t>Hearing Impaired Itinerant (Countywide ECE)</t>
  </si>
  <si>
    <t>465</t>
  </si>
  <si>
    <t>4651170</t>
  </si>
  <si>
    <t>Heuser Hearing</t>
  </si>
  <si>
    <t>EC11137</t>
  </si>
  <si>
    <t>Home Instruction (Countywide ECE)</t>
  </si>
  <si>
    <t>768</t>
  </si>
  <si>
    <t>7681170</t>
  </si>
  <si>
    <t>Home of the Innocents-Discovery</t>
  </si>
  <si>
    <t>769</t>
  </si>
  <si>
    <t>7691170</t>
  </si>
  <si>
    <t>Home of the Innocents-Weinberg</t>
  </si>
  <si>
    <t>335</t>
  </si>
  <si>
    <t>3351170</t>
  </si>
  <si>
    <t>Iroquois High</t>
  </si>
  <si>
    <t>9511170</t>
  </si>
  <si>
    <t>JCPS eSchool</t>
  </si>
  <si>
    <t>065</t>
  </si>
  <si>
    <t>0651170</t>
  </si>
  <si>
    <t>030</t>
  </si>
  <si>
    <t>0301170</t>
  </si>
  <si>
    <t xml:space="preserve">Liberty High </t>
  </si>
  <si>
    <t>138</t>
  </si>
  <si>
    <t>1381170</t>
  </si>
  <si>
    <t>951</t>
  </si>
  <si>
    <t>Louisville Metro Youth Center</t>
  </si>
  <si>
    <t>047</t>
  </si>
  <si>
    <t>0471170</t>
  </si>
  <si>
    <t>Male High</t>
  </si>
  <si>
    <t>200</t>
  </si>
  <si>
    <t>2001170</t>
  </si>
  <si>
    <t>Manual High</t>
  </si>
  <si>
    <t>458</t>
  </si>
  <si>
    <t>4581170</t>
  </si>
  <si>
    <t xml:space="preserve">Mary Ryan Academy </t>
  </si>
  <si>
    <t>193</t>
  </si>
  <si>
    <t>1931170</t>
  </si>
  <si>
    <t>Maryhurst</t>
  </si>
  <si>
    <t>202</t>
  </si>
  <si>
    <t>2021170</t>
  </si>
  <si>
    <t>Minor Daniels Academy</t>
  </si>
  <si>
    <t>155</t>
  </si>
  <si>
    <t>1551170</t>
  </si>
  <si>
    <t>201</t>
  </si>
  <si>
    <t>2011170</t>
  </si>
  <si>
    <t>Phoenix</t>
  </si>
  <si>
    <t>075</t>
  </si>
  <si>
    <t>0751170</t>
  </si>
  <si>
    <t>Pleasure Ridge Park High</t>
  </si>
  <si>
    <t>073</t>
  </si>
  <si>
    <t>0731170</t>
  </si>
  <si>
    <t>Seneca High</t>
  </si>
  <si>
    <t>5901170</t>
  </si>
  <si>
    <t>050</t>
  </si>
  <si>
    <t>0501170</t>
  </si>
  <si>
    <t xml:space="preserve">South Park TAPP </t>
  </si>
  <si>
    <t>031</t>
  </si>
  <si>
    <t>0311170</t>
  </si>
  <si>
    <t>Southern High</t>
  </si>
  <si>
    <t>915</t>
  </si>
  <si>
    <t>9151170</t>
  </si>
  <si>
    <t>St. Joseph Children's Home</t>
  </si>
  <si>
    <t>019</t>
  </si>
  <si>
    <t>0191170</t>
  </si>
  <si>
    <t>The Brook-Dupont</t>
  </si>
  <si>
    <t>020</t>
  </si>
  <si>
    <t>0201170</t>
  </si>
  <si>
    <t>The Brook-KMI</t>
  </si>
  <si>
    <t>033</t>
  </si>
  <si>
    <t>0331170</t>
  </si>
  <si>
    <t>051</t>
  </si>
  <si>
    <t>0511170</t>
  </si>
  <si>
    <t>Waggener High</t>
  </si>
  <si>
    <t>034</t>
  </si>
  <si>
    <t>0341170</t>
  </si>
  <si>
    <t>Waller-Williams*</t>
  </si>
  <si>
    <t>110</t>
  </si>
  <si>
    <t>1101170</t>
  </si>
  <si>
    <t>084</t>
  </si>
  <si>
    <t>0841170</t>
  </si>
  <si>
    <t>Western High</t>
  </si>
  <si>
    <t>916</t>
  </si>
  <si>
    <t>9161170</t>
  </si>
  <si>
    <t xml:space="preserve">Westport TAPP </t>
  </si>
  <si>
    <t>985</t>
  </si>
  <si>
    <t>9851170</t>
  </si>
  <si>
    <t>YPAS</t>
  </si>
  <si>
    <t>TOTAL</t>
  </si>
  <si>
    <t>*Per John, Waller-Williams do not have high school students and no more textbook allocation for this location.</t>
  </si>
  <si>
    <t xml:space="preserve">Enter School Location # (3 digit)   </t>
  </si>
  <si>
    <t>No Proj</t>
  </si>
  <si>
    <t xml:space="preserve">Textbook and/or Instruction Materials  </t>
  </si>
  <si>
    <t xml:space="preserve">FY19  General Fund Budget Worksheet                                                     </t>
  </si>
  <si>
    <t>0610</t>
  </si>
  <si>
    <t>0734</t>
  </si>
  <si>
    <t>Wireless Reading Devices, iPads, Nooks, etc.</t>
  </si>
  <si>
    <t>(Please enter your school location Number (SLN))</t>
  </si>
  <si>
    <t>(School Name will populate when SLN is entered)</t>
  </si>
  <si>
    <t>(Allocation will populate when SLN is entered)</t>
  </si>
  <si>
    <t>Please e-mail separately from all other documents.                                                                                              Title e-mail  (YOUR SCHOOL NAME) FY19 Textbooks</t>
  </si>
  <si>
    <t>2018-2019 TEXTBOOK ALLOCATION</t>
  </si>
  <si>
    <t xml:space="preserve">
The Textbook Purchasing Plan is now part of the Consolidated School Improvement Plan (CSIP).
Please refer to the “Instructional Resource Goal” and its accompanying objectives and strategies within each school’s CSIP to be sure it includes the following information:
• Identification of instructional materials (tools) used to teach the standards and meet the learning needs of students.
• A strategy for all students to have access to sufficient standards aligned instructional materials and textbooks including those in print and digital format.
• Adoption of a SBDM policy to guide which textbooks and instructional materials, shall be provided in the school including a review of the state and district’s purchasing process
• The instructional resource (textbook) funding allocation
Transfer / Lost / Paid/ Sale Forms for Instructional Resource (Textbook) 
http://www.jefferson.k12.ky.us/Departments/Planning/budget1415/Lynn Reynolds/TxtbkTransferLostPdSale14_15.pdf
Off-List Notification Required Documentation
KRS 156.445(1) states that “No textbook or program shall be used in any public school in Kentucky as a basal* title unless it has been recommended and listed on the state multiple list by the State Textbook Commission or unless a school and district has met the notification requirements…   . (* Basal: one that serves as the primary means of instruction in a content area for a grade level or course)
1. The Off List Cover Sheet and Accessibility Form require the signature of the school council or principal and the district designee, Dr. Paul Lanata. 
http://education.ky.gov/curriculum/books/Documents/2014%20Off%20List%20Cover%20Sheet%20and%20Accessibility%20Form.pdf
2. The state approved Review Instrument for the appropriate content area, completed, signed and dated.
Scroll down to Review Instrument: http://education.ky.gov/curriculum/books/pages/district-off-list-notification-information.aspx
3. A brief (small paragraph is sufficient) written rationale that states the need for this item and how it better meets the needs of students than items on the state multiple list. No form, please sign and date the rationale.
4. A letter stating the cost of the item and identifying any accompanying gratis items from the vendor is required.  For assistance contacting a vendor, please call Tammy Thompson at -3090.
5. A print basal resource requires a completed Form B provided by the vendor. An electronic or digital basal resource requires a completed Form M provided by the vendor. (* Basal: one that serves as the primary means of instruction in a content area for a grade level or course)
http://education.ky.gov/curriculum/books/Documents/Form_B.pdf
http://education.ky.gov/curriculum/books/Documents/Form_M.pdf
Frequently Asked Questions About Instructional Resources (Textbooks)
http://www.jefferson.k12.ky.us/Departments/Planning/budget1415/Lynn Reynolds/TxtbkPurchPlanFAQ14_15.pdf                                                                                                                                                                   Textbook CSIP and Purchasing Contact:  Tammy Thompson, #1591, Tammy.Thompson@jefferson.kyschools.us
</t>
  </si>
  <si>
    <r>
      <t xml:space="preserve">**LAPTOP CARTS ARE </t>
    </r>
    <r>
      <rPr>
        <b/>
        <u/>
        <sz val="10"/>
        <color rgb="FFFF0000"/>
        <rFont val="Calibri"/>
        <family val="2"/>
        <scheme val="minor"/>
      </rPr>
      <t>NOT</t>
    </r>
    <r>
      <rPr>
        <sz val="10"/>
        <color rgb="FFFF0000"/>
        <rFont val="Calibri"/>
        <family val="2"/>
        <scheme val="minor"/>
      </rPr>
      <t xml:space="preserve"> ALLOWABLE</t>
    </r>
  </si>
  <si>
    <t>CHROMEBOOKS &amp; LAPTOPS NOT ALLOWED</t>
  </si>
  <si>
    <t>iPADS and E-Readers ARE allowed</t>
  </si>
  <si>
    <t>School's SBDM Council must approve this budget.</t>
  </si>
  <si>
    <t>Manipulatives, Probes, Models</t>
  </si>
  <si>
    <t>Binding &amp; Repairs (State Contract Only)</t>
  </si>
  <si>
    <t>Supplies-Technology Related (Software &amp; Calculators)</t>
  </si>
  <si>
    <t>Instruments used by multiple students (music, microscopes)</t>
  </si>
  <si>
    <t>058</t>
  </si>
  <si>
    <t>Atherton</t>
  </si>
  <si>
    <t>Atkinson</t>
  </si>
  <si>
    <t>Auburndale</t>
  </si>
  <si>
    <t>Audubon Traditional</t>
  </si>
  <si>
    <t>Ballard</t>
  </si>
  <si>
    <t>Barret</t>
  </si>
  <si>
    <t>Bates</t>
  </si>
  <si>
    <t>Bellewood Presbyterian Home</t>
  </si>
  <si>
    <t>Binet</t>
  </si>
  <si>
    <t>Blake</t>
  </si>
  <si>
    <t>Bloom</t>
  </si>
  <si>
    <t>Blue Lick</t>
  </si>
  <si>
    <t>Bowen</t>
  </si>
  <si>
    <t>Boy's &amp; Girl's Haven</t>
  </si>
  <si>
    <t>Brandeis</t>
  </si>
  <si>
    <t>Breckinridge/Franklin</t>
  </si>
  <si>
    <t>Breckridge Metro</t>
  </si>
  <si>
    <t>Brooklawn Youth Services</t>
  </si>
  <si>
    <t>Brown School</t>
  </si>
  <si>
    <t>Butler</t>
  </si>
  <si>
    <t>Byck</t>
  </si>
  <si>
    <t>Camp Taylor</t>
  </si>
  <si>
    <t>Cane Run</t>
  </si>
  <si>
    <t>Carrithers</t>
  </si>
  <si>
    <t>Carter Traditional</t>
  </si>
  <si>
    <t>Central</t>
  </si>
  <si>
    <t>Chancey</t>
  </si>
  <si>
    <t>Chenoweth</t>
  </si>
  <si>
    <t>Cochran</t>
  </si>
  <si>
    <t>Cochrane</t>
  </si>
  <si>
    <t>Coleridge Taylor</t>
  </si>
  <si>
    <t>Conway</t>
  </si>
  <si>
    <t>Coral Ridge</t>
  </si>
  <si>
    <t>Crosby</t>
  </si>
  <si>
    <t>Crums Lane</t>
  </si>
  <si>
    <t>Dixie</t>
  </si>
  <si>
    <t>Doss</t>
  </si>
  <si>
    <t>Dubois Academy</t>
  </si>
  <si>
    <t>Dunn</t>
  </si>
  <si>
    <t>Eastern</t>
  </si>
  <si>
    <t>Eisenhower</t>
  </si>
  <si>
    <t>Engelhard</t>
  </si>
  <si>
    <t>ESL Newcomer Academy</t>
  </si>
  <si>
    <t>Fairdale Elementary</t>
  </si>
  <si>
    <t>Farmer</t>
  </si>
  <si>
    <t>Farnsley</t>
  </si>
  <si>
    <t>Fern Creek Elementary</t>
  </si>
  <si>
    <t>Field</t>
  </si>
  <si>
    <t>Foster</t>
  </si>
  <si>
    <t>Frayser</t>
  </si>
  <si>
    <t>Frost, Robert</t>
  </si>
  <si>
    <t>Gilmore Lane</t>
  </si>
  <si>
    <t>Goldsmith Lane</t>
  </si>
  <si>
    <t>Greathouse Shryock Trad</t>
  </si>
  <si>
    <t>Greenwood</t>
  </si>
  <si>
    <t>Gutermuth</t>
  </si>
  <si>
    <t>Hartstern</t>
  </si>
  <si>
    <t>Hawthorne</t>
  </si>
  <si>
    <t>Hazelwood</t>
  </si>
  <si>
    <t>Highland</t>
  </si>
  <si>
    <t>Hite</t>
  </si>
  <si>
    <t>Indian Trail</t>
  </si>
  <si>
    <t>Iroquois</t>
  </si>
  <si>
    <t>Jacob</t>
  </si>
  <si>
    <t>Jefferson Co Trad</t>
  </si>
  <si>
    <t>Jeffersontown Elementary</t>
  </si>
  <si>
    <t>Johnson Traditional</t>
  </si>
  <si>
    <t>Johnsontown Road</t>
  </si>
  <si>
    <t>Kammerer</t>
  </si>
  <si>
    <t>Kennedy JOHN Elementary</t>
  </si>
  <si>
    <t>Kenwood</t>
  </si>
  <si>
    <t>Kerrick</t>
  </si>
  <si>
    <t>King</t>
  </si>
  <si>
    <t>Klondike Lane</t>
  </si>
  <si>
    <t>Knight</t>
  </si>
  <si>
    <t>Lassiter</t>
  </si>
  <si>
    <t>Laukhuf</t>
  </si>
  <si>
    <t>Layne</t>
  </si>
  <si>
    <t>Lincoln</t>
  </si>
  <si>
    <t>Lowe</t>
  </si>
  <si>
    <t>Luhr</t>
  </si>
  <si>
    <t>Male</t>
  </si>
  <si>
    <t>Manual</t>
  </si>
  <si>
    <t>Maryhurst School</t>
  </si>
  <si>
    <t>Maupin</t>
  </si>
  <si>
    <t>Mcferran</t>
  </si>
  <si>
    <t>Medora</t>
  </si>
  <si>
    <t>Meyzeek</t>
  </si>
  <si>
    <t>Middletown</t>
  </si>
  <si>
    <t>Mill Creek</t>
  </si>
  <si>
    <t>Minors Lane</t>
  </si>
  <si>
    <t>Minor Daniels</t>
  </si>
  <si>
    <t>Newburg</t>
  </si>
  <si>
    <t>Noe</t>
  </si>
  <si>
    <t>Norton</t>
  </si>
  <si>
    <t>Norton Commons</t>
  </si>
  <si>
    <t>Okolona</t>
  </si>
  <si>
    <t>Olmsted Academy North</t>
  </si>
  <si>
    <t>Olmsted Academy South</t>
  </si>
  <si>
    <t>Pleasure Ridge Park</t>
  </si>
  <si>
    <t>Portland</t>
  </si>
  <si>
    <t>Price</t>
  </si>
  <si>
    <t>Ramsey</t>
  </si>
  <si>
    <t>Rangeland</t>
  </si>
  <si>
    <t>Roosevelt Perry</t>
  </si>
  <si>
    <t>Rutherford</t>
  </si>
  <si>
    <t>Sanders</t>
  </si>
  <si>
    <t>Schaffner Traditional</t>
  </si>
  <si>
    <t>Semple</t>
  </si>
  <si>
    <t>Seneca</t>
  </si>
  <si>
    <t>Shacklette</t>
  </si>
  <si>
    <t>Shelby</t>
  </si>
  <si>
    <t>Slaughter</t>
  </si>
  <si>
    <t>Smyrna</t>
  </si>
  <si>
    <t>South Park TAPP</t>
  </si>
  <si>
    <t>Southern</t>
  </si>
  <si>
    <t>St Joseph Children's Home</t>
  </si>
  <si>
    <t>St Matthews</t>
  </si>
  <si>
    <t>Stonestreet</t>
  </si>
  <si>
    <t>Stopher</t>
  </si>
  <si>
    <t>Stuart</t>
  </si>
  <si>
    <t>Thomas Jefferson</t>
  </si>
  <si>
    <t>Trunnell</t>
  </si>
  <si>
    <t>Tully</t>
  </si>
  <si>
    <t>Valley  High</t>
  </si>
  <si>
    <t>Waggener</t>
  </si>
  <si>
    <t>Waller Environmental</t>
  </si>
  <si>
    <t>Watson Lane</t>
  </si>
  <si>
    <t>Watterson</t>
  </si>
  <si>
    <t>Wellington</t>
  </si>
  <si>
    <t>Western Middle</t>
  </si>
  <si>
    <t>Westport</t>
  </si>
  <si>
    <t>Westport TAPP</t>
  </si>
  <si>
    <t>Wheatley</t>
  </si>
  <si>
    <t>Wheeler</t>
  </si>
  <si>
    <t>Wilder</t>
  </si>
  <si>
    <t>Wilkerson</t>
  </si>
  <si>
    <t>Wilt</t>
  </si>
  <si>
    <t>Young</t>
  </si>
  <si>
    <t>Zachery Taylor</t>
  </si>
  <si>
    <t>Ackerly</t>
  </si>
  <si>
    <t>Churchhill Park</t>
  </si>
  <si>
    <t>The Brook - Dupont</t>
  </si>
  <si>
    <t>The Brook - KMI</t>
  </si>
  <si>
    <t>Western Mental Health Day Treatment</t>
  </si>
  <si>
    <t>Louisville Mental Health Day Treatment</t>
  </si>
  <si>
    <t>Visually Impaired   ADD FY19</t>
  </si>
  <si>
    <t>Mary Ryan</t>
  </si>
  <si>
    <t>680</t>
  </si>
  <si>
    <t>185</t>
  </si>
  <si>
    <t>127</t>
  </si>
  <si>
    <t>044</t>
  </si>
  <si>
    <t>040</t>
  </si>
  <si>
    <t>055</t>
  </si>
  <si>
    <t>149</t>
  </si>
  <si>
    <t>225</t>
  </si>
  <si>
    <t>091</t>
  </si>
  <si>
    <t>094</t>
  </si>
  <si>
    <t>260</t>
  </si>
  <si>
    <t>038</t>
  </si>
  <si>
    <t>243</t>
  </si>
  <si>
    <t>004</t>
  </si>
  <si>
    <t>005</t>
  </si>
  <si>
    <t>167</t>
  </si>
  <si>
    <t>102</t>
  </si>
  <si>
    <t>046</t>
  </si>
  <si>
    <t>323</t>
  </si>
  <si>
    <t>083</t>
  </si>
  <si>
    <t>660</t>
  </si>
  <si>
    <t>164</t>
  </si>
  <si>
    <t>060</t>
  </si>
  <si>
    <t>119</t>
  </si>
  <si>
    <t>092</t>
  </si>
  <si>
    <t>082</t>
  </si>
  <si>
    <t>191</t>
  </si>
  <si>
    <t>156</t>
  </si>
  <si>
    <t>131</t>
  </si>
  <si>
    <t>240</t>
  </si>
  <si>
    <t>212</t>
  </si>
  <si>
    <t>011</t>
  </si>
  <si>
    <t>250</t>
  </si>
  <si>
    <t>270</t>
  </si>
  <si>
    <t>290</t>
  </si>
  <si>
    <t>085</t>
  </si>
  <si>
    <t>061</t>
  </si>
  <si>
    <t>013</t>
  </si>
  <si>
    <t>014</t>
  </si>
  <si>
    <t>115</t>
  </si>
  <si>
    <t>121</t>
  </si>
  <si>
    <t>048</t>
  </si>
  <si>
    <t>300</t>
  </si>
  <si>
    <t>320</t>
  </si>
  <si>
    <t>095</t>
  </si>
  <si>
    <t>076</t>
  </si>
  <si>
    <t>325</t>
  </si>
  <si>
    <t>396</t>
  </si>
  <si>
    <t>166</t>
  </si>
  <si>
    <t>470</t>
  </si>
  <si>
    <t>106</t>
  </si>
  <si>
    <t>162</t>
  </si>
  <si>
    <t>175</t>
  </si>
  <si>
    <t>720</t>
  </si>
  <si>
    <t>059</t>
  </si>
  <si>
    <t>079</t>
  </si>
  <si>
    <t>432</t>
  </si>
  <si>
    <t>134</t>
  </si>
  <si>
    <t>163</t>
  </si>
  <si>
    <t>133</t>
  </si>
  <si>
    <t>145</t>
  </si>
  <si>
    <t>126</t>
  </si>
  <si>
    <t>520</t>
  </si>
  <si>
    <t>146</t>
  </si>
  <si>
    <t>107</t>
  </si>
  <si>
    <t>480</t>
  </si>
  <si>
    <t>440</t>
  </si>
  <si>
    <t>022</t>
  </si>
  <si>
    <t>340</t>
  </si>
  <si>
    <t>024</t>
  </si>
  <si>
    <t>147</t>
  </si>
  <si>
    <t>099</t>
  </si>
  <si>
    <t>041</t>
  </si>
  <si>
    <t>435</t>
  </si>
  <si>
    <t>096</t>
  </si>
  <si>
    <t>371</t>
  </si>
  <si>
    <t>027</t>
  </si>
  <si>
    <t>620</t>
  </si>
  <si>
    <t>730</t>
  </si>
  <si>
    <t>500</t>
  </si>
  <si>
    <t>128</t>
  </si>
  <si>
    <t>219</t>
  </si>
  <si>
    <t>081</t>
  </si>
  <si>
    <t>530</t>
  </si>
  <si>
    <t>560</t>
  </si>
  <si>
    <t>086</t>
  </si>
  <si>
    <t>063</t>
  </si>
  <si>
    <t>580</t>
  </si>
  <si>
    <t>097</t>
  </si>
  <si>
    <t>590</t>
  </si>
  <si>
    <t>610</t>
  </si>
  <si>
    <t>103</t>
  </si>
  <si>
    <t>087</t>
  </si>
  <si>
    <t>071</t>
  </si>
  <si>
    <t>211</t>
  </si>
  <si>
    <t>144</t>
  </si>
  <si>
    <t>090</t>
  </si>
  <si>
    <t>104</t>
  </si>
  <si>
    <t>016</t>
  </si>
  <si>
    <t>069</t>
  </si>
  <si>
    <t>072</t>
  </si>
  <si>
    <t>116</t>
  </si>
  <si>
    <t>710</t>
  </si>
  <si>
    <t>077</t>
  </si>
  <si>
    <t>182</t>
  </si>
  <si>
    <t>109</t>
  </si>
  <si>
    <t>067</t>
  </si>
  <si>
    <t>117</t>
  </si>
  <si>
    <t>374</t>
  </si>
  <si>
    <t>078</t>
  </si>
  <si>
    <t>0</t>
  </si>
  <si>
    <t xml:space="preserve">Karen.Moore3@jefferson.kyschools.us   </t>
  </si>
  <si>
    <t>DUE DATE:  February 23, 2018</t>
  </si>
  <si>
    <t xml:space="preserve">School </t>
  </si>
  <si>
    <t>Kennedy ALEX Elementary</t>
  </si>
  <si>
    <t>Heuser Hearing &amp; Language Acad</t>
  </si>
  <si>
    <t>Liberty High</t>
  </si>
  <si>
    <t xml:space="preserve">Caritas Peace Academy </t>
  </si>
  <si>
    <t>Home of the Innocents -Discovery</t>
  </si>
  <si>
    <t>Home of the Innocents - Weinberg</t>
  </si>
  <si>
    <t>Hearing Impaired Itin. - ECE</t>
  </si>
  <si>
    <t>Home Instruction - ECE</t>
  </si>
  <si>
    <t>010</t>
  </si>
  <si>
    <t>Shawnee High (includes MS)</t>
  </si>
  <si>
    <t>Moore High (includes MS)</t>
  </si>
  <si>
    <t>EC11048</t>
  </si>
  <si>
    <t>TOTAL TEXTBOOK ($35 multiplier)</t>
  </si>
  <si>
    <t>160X</t>
  </si>
  <si>
    <t>Phoenix School of Discovery</t>
  </si>
  <si>
    <t>ALL SCHOOL LEVELS</t>
  </si>
  <si>
    <t>Jefferson County High*</t>
  </si>
  <si>
    <t>064</t>
  </si>
  <si>
    <t>066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</si>
</sst>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quot;$&quot;#,##0"/>
  </numFmts>
  <fonts count="39" x14ac:knownFonts="1">
    <font>
      <sz val="11"/>
      <color theme="1"/>
      <name val="Calibri"/>
      <family val="2"/>
      <scheme val="minor"/>
    </font>
    <font>
      <sz val="10"/>
      <color indexed="8"/>
      <name val="Arial"/>
      <family val="2"/>
    </font>
    <font>
      <sz val="12"/>
      <color theme="1"/>
      <name val="Calibri"/>
      <family val="2"/>
      <scheme val="minor"/>
    </font>
    <font>
      <sz val="11"/>
      <color rgb="FFFF0000"/>
      <name val="Calibri"/>
      <family val="2"/>
      <scheme val="minor"/>
    </font>
    <font>
      <b/>
      <sz val="11"/>
      <color theme="1"/>
      <name val="Calibri"/>
      <family val="2"/>
      <scheme val="minor"/>
    </font>
    <font>
      <b/>
      <sz val="11"/>
      <name val="Arial"/>
      <family val="2"/>
    </font>
    <font>
      <b/>
      <sz val="11"/>
      <color theme="1"/>
      <name val="Arial"/>
      <family val="2"/>
    </font>
    <font>
      <sz val="10"/>
      <color theme="1"/>
      <name val="Calibri"/>
      <family val="2"/>
      <scheme val="minor"/>
    </font>
    <font>
      <u/>
      <sz val="11"/>
      <color theme="10"/>
      <name val="Calibri"/>
      <family val="2"/>
      <scheme val="minor"/>
    </font>
    <font>
      <sz val="12"/>
      <color rgb="FFFF0000"/>
      <name val="Calibri"/>
      <family val="2"/>
      <scheme val="minor"/>
    </font>
    <font>
      <b/>
      <i/>
      <sz val="12"/>
      <color theme="1"/>
      <name val="Calibri"/>
      <family val="2"/>
      <scheme val="minor"/>
    </font>
    <font>
      <b/>
      <i/>
      <sz val="10"/>
      <color theme="1"/>
      <name val="Calibri"/>
      <family val="2"/>
      <scheme val="minor"/>
    </font>
    <font>
      <i/>
      <sz val="10"/>
      <name val="Calibri"/>
      <family val="2"/>
      <scheme val="minor"/>
    </font>
    <font>
      <b/>
      <i/>
      <u/>
      <sz val="10"/>
      <name val="Calibri"/>
      <family val="2"/>
      <scheme val="minor"/>
    </font>
    <font>
      <b/>
      <sz val="9"/>
      <color rgb="FFFF0000"/>
      <name val="Calibri"/>
      <family val="2"/>
      <scheme val="minor"/>
    </font>
    <font>
      <sz val="10"/>
      <color rgb="FFFF0000"/>
      <name val="Calibri"/>
      <family val="2"/>
      <scheme val="minor"/>
    </font>
    <font>
      <b/>
      <sz val="12"/>
      <color theme="1"/>
      <name val="Calibri"/>
      <family val="2"/>
      <scheme val="minor"/>
    </font>
    <font>
      <b/>
      <sz val="11"/>
      <color rgb="FFFF0000"/>
      <name val="Calibri"/>
      <family val="2"/>
      <scheme val="minor"/>
    </font>
    <font>
      <b/>
      <sz val="11"/>
      <color rgb="FF00B0F0"/>
      <name val="Calibri"/>
      <family val="2"/>
      <scheme val="minor"/>
    </font>
    <font>
      <sz val="16"/>
      <name val="Britannic Bold"/>
      <family val="2"/>
    </font>
    <font>
      <sz val="11"/>
      <name val="Arial"/>
      <family val="2"/>
    </font>
    <font>
      <b/>
      <sz val="12"/>
      <name val="Arial"/>
      <family val="2"/>
    </font>
    <font>
      <sz val="11"/>
      <color theme="1"/>
      <name val="Arial"/>
      <family val="2"/>
    </font>
    <font>
      <b/>
      <sz val="10"/>
      <name val="Arial"/>
      <family val="2"/>
    </font>
    <font>
      <sz val="10"/>
      <name val="Arial"/>
      <family val="2"/>
    </font>
    <font>
      <b/>
      <sz val="10"/>
      <color theme="1"/>
      <name val="Calibri"/>
      <family val="2"/>
      <scheme val="minor"/>
    </font>
    <font>
      <b/>
      <sz val="9"/>
      <name val="Calibri"/>
      <family val="2"/>
      <scheme val="minor"/>
    </font>
    <font>
      <b/>
      <sz val="12"/>
      <color rgb="FFFF0000"/>
      <name val="Calibri"/>
      <family val="2"/>
      <scheme val="minor"/>
    </font>
    <font>
      <b/>
      <sz val="20"/>
      <color rgb="FFFF0000"/>
      <name val="Calibri"/>
      <family val="2"/>
      <scheme val="minor"/>
    </font>
    <font>
      <b/>
      <u/>
      <sz val="10"/>
      <color rgb="FFFF0000"/>
      <name val="Calibri"/>
      <family val="2"/>
      <scheme val="minor"/>
    </font>
    <font>
      <sz val="9"/>
      <color theme="1"/>
      <name val="Calibri"/>
      <family val="2"/>
      <scheme val="minor"/>
    </font>
    <font>
      <sz val="9"/>
      <name val="Arial"/>
      <family val="2"/>
    </font>
    <font>
      <sz val="9"/>
      <color indexed="8"/>
      <name val="Arial"/>
      <family val="2"/>
    </font>
    <font>
      <sz val="8"/>
      <color indexed="8"/>
      <name val="Arial"/>
      <family val="2"/>
    </font>
    <font>
      <b/>
      <u/>
      <sz val="11"/>
      <color theme="10"/>
      <name val="Calibri"/>
      <family val="2"/>
      <scheme val="minor"/>
    </font>
    <font>
      <sz val="11"/>
      <color theme="1"/>
      <name val="Calibri"/>
      <family val="2"/>
      <scheme val="minor"/>
    </font>
    <font>
      <b/>
      <sz val="12"/>
      <name val="Arial Black"/>
      <family val="2"/>
    </font>
    <font>
      <b/>
      <sz val="11"/>
      <color theme="1"/>
      <name val="Arial Black"/>
      <family val="2"/>
    </font>
    <fon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tint="-0.34998626667073579"/>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right style="thin">
        <color theme="1"/>
      </right>
      <top style="thin">
        <color theme="1"/>
      </top>
      <bottom style="thin">
        <color theme="1"/>
      </bottom>
      <diagonal/>
    </border>
    <border>
      <left style="medium">
        <color indexed="64"/>
      </left>
      <right style="thin">
        <color indexed="22"/>
      </right>
      <top/>
      <bottom/>
      <diagonal/>
    </border>
    <border>
      <left style="thin">
        <color theme="1"/>
      </left>
      <right style="thin">
        <color theme="1"/>
      </right>
      <top style="thin">
        <color theme="1"/>
      </top>
      <bottom style="medium">
        <color indexed="64"/>
      </bottom>
      <diagonal/>
    </border>
    <border>
      <left style="thin">
        <color theme="1"/>
      </left>
      <right style="thin">
        <color theme="1"/>
      </right>
      <top style="medium">
        <color indexed="64"/>
      </top>
      <bottom style="double">
        <color indexed="64"/>
      </bottom>
      <diagonal/>
    </border>
  </borders>
  <cellStyleXfs count="6">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44" fontId="35" fillId="0" borderId="0" applyFont="0" applyFill="0" applyBorder="0" applyAlignment="0" applyProtection="0"/>
  </cellStyleXfs>
  <cellXfs count="140">
    <xf numFmtId="0" fontId="0" fillId="0" borderId="0" xfId="0"/>
    <xf numFmtId="49" fontId="0" fillId="0" borderId="0" xfId="0" applyNumberFormat="1"/>
    <xf numFmtId="0" fontId="2" fillId="0" borderId="3" xfId="0" applyFont="1" applyBorder="1" applyAlignment="1">
      <alignment horizontal="center" vertical="center"/>
    </xf>
    <xf numFmtId="0" fontId="2" fillId="0" borderId="3" xfId="0" applyFont="1" applyFill="1" applyBorder="1" applyAlignment="1">
      <alignment horizontal="center" vertical="center" wrapText="1"/>
    </xf>
    <xf numFmtId="49" fontId="2" fillId="0" borderId="6" xfId="0" applyNumberFormat="1" applyFont="1" applyBorder="1" applyAlignment="1">
      <alignment horizontal="center"/>
    </xf>
    <xf numFmtId="0" fontId="9" fillId="0" borderId="0" xfId="0" applyFont="1"/>
    <xf numFmtId="164" fontId="0" fillId="3" borderId="6" xfId="0" applyNumberFormat="1" applyFill="1" applyBorder="1"/>
    <xf numFmtId="0" fontId="10" fillId="0" borderId="0" xfId="0" applyFont="1" applyAlignment="1">
      <alignment horizontal="right"/>
    </xf>
    <xf numFmtId="0" fontId="14" fillId="0" borderId="0" xfId="0" applyFont="1"/>
    <xf numFmtId="0" fontId="2" fillId="0" borderId="6" xfId="0" applyFont="1" applyBorder="1" applyAlignment="1">
      <alignment horizontal="center"/>
    </xf>
    <xf numFmtId="0" fontId="20" fillId="0" borderId="6" xfId="0" applyFont="1" applyFill="1" applyBorder="1" applyAlignment="1">
      <alignment horizontal="center"/>
    </xf>
    <xf numFmtId="0" fontId="20" fillId="0" borderId="6" xfId="0" applyFont="1" applyFill="1" applyBorder="1"/>
    <xf numFmtId="0" fontId="5" fillId="0" borderId="6" xfId="0" applyFont="1" applyBorder="1" applyAlignment="1">
      <alignment horizontal="center"/>
    </xf>
    <xf numFmtId="0" fontId="5" fillId="0" borderId="6" xfId="0" applyFont="1" applyBorder="1" applyAlignment="1">
      <alignment horizontal="center" vertical="center"/>
    </xf>
    <xf numFmtId="0" fontId="21" fillId="0" borderId="6" xfId="0" applyFont="1" applyBorder="1" applyAlignment="1">
      <alignment horizontal="center" wrapText="1"/>
    </xf>
    <xf numFmtId="3" fontId="22" fillId="0" borderId="6" xfId="0" applyNumberFormat="1" applyFont="1" applyBorder="1"/>
    <xf numFmtId="0" fontId="1" fillId="0" borderId="6" xfId="0" applyFont="1" applyFill="1" applyBorder="1" applyAlignment="1" applyProtection="1">
      <alignment horizontal="center"/>
    </xf>
    <xf numFmtId="0" fontId="1" fillId="0" borderId="6" xfId="0" applyFont="1" applyFill="1" applyBorder="1" applyAlignment="1" applyProtection="1">
      <alignment horizontal="center" wrapText="1"/>
    </xf>
    <xf numFmtId="0" fontId="1" fillId="0" borderId="6" xfId="0" applyFont="1" applyFill="1" applyBorder="1" applyAlignment="1" applyProtection="1">
      <alignment horizontal="center" vertical="center" wrapText="1"/>
    </xf>
    <xf numFmtId="0" fontId="5" fillId="0" borderId="6" xfId="0" applyFont="1" applyBorder="1" applyAlignment="1">
      <alignment horizontal="center" wrapText="1"/>
    </xf>
    <xf numFmtId="3" fontId="5" fillId="0" borderId="6" xfId="0" applyNumberFormat="1" applyFont="1" applyBorder="1" applyAlignment="1">
      <alignment horizontal="center" wrapText="1"/>
    </xf>
    <xf numFmtId="3" fontId="23" fillId="0" borderId="6" xfId="0" applyNumberFormat="1" applyFont="1" applyBorder="1" applyAlignment="1">
      <alignment horizontal="center" wrapText="1"/>
    </xf>
    <xf numFmtId="0" fontId="1" fillId="0" borderId="6" xfId="0" quotePrefix="1" applyFont="1" applyFill="1" applyBorder="1" applyAlignment="1" applyProtection="1">
      <alignment horizontal="center"/>
    </xf>
    <xf numFmtId="49" fontId="24" fillId="4" borderId="6" xfId="0" applyNumberFormat="1" applyFont="1" applyFill="1" applyBorder="1" applyAlignment="1" applyProtection="1">
      <alignment horizontal="center"/>
    </xf>
    <xf numFmtId="0" fontId="24" fillId="4" borderId="6" xfId="0" quotePrefix="1" applyFont="1" applyFill="1" applyBorder="1" applyAlignment="1">
      <alignment horizontal="center"/>
    </xf>
    <xf numFmtId="0" fontId="24" fillId="4" borderId="6" xfId="0" applyFont="1" applyFill="1" applyBorder="1" applyAlignment="1">
      <alignment horizontal="center" vertical="center"/>
    </xf>
    <xf numFmtId="0" fontId="1" fillId="4" borderId="6" xfId="0" applyFont="1" applyFill="1" applyBorder="1" applyAlignment="1" applyProtection="1">
      <alignment horizontal="left"/>
    </xf>
    <xf numFmtId="165" fontId="5" fillId="2" borderId="6" xfId="0" applyNumberFormat="1" applyFont="1" applyFill="1" applyBorder="1"/>
    <xf numFmtId="0" fontId="0" fillId="0" borderId="6" xfId="0" applyBorder="1"/>
    <xf numFmtId="0" fontId="24" fillId="0" borderId="6" xfId="0" quotePrefix="1" applyFont="1" applyFill="1" applyBorder="1" applyAlignment="1">
      <alignment horizontal="center"/>
    </xf>
    <xf numFmtId="0" fontId="24" fillId="4" borderId="6" xfId="0" applyFont="1" applyFill="1" applyBorder="1"/>
    <xf numFmtId="49" fontId="24" fillId="0" borderId="6" xfId="0" applyNumberFormat="1" applyFont="1" applyFill="1" applyBorder="1" applyAlignment="1">
      <alignment horizontal="center"/>
    </xf>
    <xf numFmtId="49" fontId="24" fillId="4" borderId="6" xfId="0" applyNumberFormat="1" applyFont="1" applyFill="1" applyBorder="1" applyAlignment="1">
      <alignment horizontal="center"/>
    </xf>
    <xf numFmtId="49" fontId="24" fillId="4" borderId="6" xfId="0" applyNumberFormat="1" applyFont="1" applyFill="1" applyBorder="1" applyAlignment="1">
      <alignment horizontal="center" vertical="center"/>
    </xf>
    <xf numFmtId="49" fontId="24" fillId="0" borderId="6" xfId="0" applyNumberFormat="1" applyFont="1" applyBorder="1" applyAlignment="1" applyProtection="1">
      <alignment horizontal="center"/>
    </xf>
    <xf numFmtId="49" fontId="24" fillId="0" borderId="6" xfId="0" applyNumberFormat="1" applyFont="1" applyFill="1" applyBorder="1" applyAlignment="1" applyProtection="1">
      <alignment horizontal="center"/>
    </xf>
    <xf numFmtId="0" fontId="24" fillId="4" borderId="6" xfId="0" applyFont="1" applyFill="1" applyBorder="1" applyAlignment="1">
      <alignment horizontal="center"/>
    </xf>
    <xf numFmtId="49" fontId="24" fillId="0" borderId="6" xfId="0" quotePrefix="1" applyNumberFormat="1" applyFont="1" applyFill="1" applyBorder="1" applyAlignment="1">
      <alignment horizontal="center"/>
    </xf>
    <xf numFmtId="0" fontId="24" fillId="5" borderId="6" xfId="0" applyFont="1" applyFill="1" applyBorder="1" applyAlignment="1">
      <alignment horizontal="center" vertical="center"/>
    </xf>
    <xf numFmtId="0" fontId="24" fillId="0" borderId="6" xfId="0" applyFont="1" applyBorder="1" applyAlignment="1">
      <alignment horizontal="center"/>
    </xf>
    <xf numFmtId="0" fontId="24" fillId="4" borderId="6" xfId="0" applyFont="1" applyFill="1" applyBorder="1" applyAlignment="1">
      <alignment wrapText="1"/>
    </xf>
    <xf numFmtId="0" fontId="24" fillId="2" borderId="6" xfId="0" applyFont="1" applyFill="1" applyBorder="1" applyAlignment="1">
      <alignment horizontal="center"/>
    </xf>
    <xf numFmtId="0" fontId="24" fillId="2" borderId="6" xfId="0" quotePrefix="1" applyFont="1" applyFill="1" applyBorder="1" applyAlignment="1">
      <alignment horizontal="center"/>
    </xf>
    <xf numFmtId="49" fontId="24" fillId="0" borderId="6" xfId="0" applyNumberFormat="1" applyFont="1" applyBorder="1" applyAlignment="1">
      <alignment horizontal="center"/>
    </xf>
    <xf numFmtId="0" fontId="24" fillId="0" borderId="6" xfId="0" quotePrefix="1" applyFont="1" applyBorder="1" applyAlignment="1">
      <alignment horizontal="center"/>
    </xf>
    <xf numFmtId="0" fontId="22" fillId="0" borderId="6" xfId="0" applyFont="1" applyBorder="1" applyAlignment="1">
      <alignment horizontal="center"/>
    </xf>
    <xf numFmtId="0" fontId="22" fillId="0" borderId="6" xfId="0" applyFont="1" applyBorder="1"/>
    <xf numFmtId="0" fontId="20" fillId="0" borderId="6" xfId="0" applyFont="1" applyBorder="1"/>
    <xf numFmtId="0" fontId="20" fillId="0" borderId="6" xfId="0" applyFont="1" applyBorder="1" applyAlignment="1">
      <alignment horizontal="center" vertical="center"/>
    </xf>
    <xf numFmtId="165" fontId="6" fillId="6" borderId="6" xfId="0" applyNumberFormat="1" applyFont="1" applyFill="1" applyBorder="1"/>
    <xf numFmtId="0" fontId="0" fillId="0" borderId="0" xfId="0" applyAlignment="1">
      <alignment horizontal="center"/>
    </xf>
    <xf numFmtId="0" fontId="0" fillId="0" borderId="0" xfId="0" applyAlignment="1">
      <alignment horizontal="center" vertical="center"/>
    </xf>
    <xf numFmtId="3" fontId="0" fillId="0" borderId="0" xfId="0" applyNumberFormat="1"/>
    <xf numFmtId="0" fontId="2" fillId="0" borderId="6" xfId="0" applyFont="1" applyBorder="1" applyAlignment="1">
      <alignment horizontal="center"/>
    </xf>
    <xf numFmtId="49" fontId="23" fillId="7" borderId="1" xfId="0" applyNumberFormat="1" applyFont="1" applyFill="1" applyBorder="1" applyAlignment="1">
      <alignment horizontal="center"/>
    </xf>
    <xf numFmtId="0" fontId="0" fillId="2" borderId="0" xfId="0" applyFill="1"/>
    <xf numFmtId="0" fontId="26" fillId="2" borderId="0" xfId="0" applyFont="1" applyFill="1"/>
    <xf numFmtId="165" fontId="25" fillId="2" borderId="2" xfId="0" applyNumberFormat="1" applyFont="1" applyFill="1" applyBorder="1" applyAlignment="1">
      <alignment horizontal="center"/>
    </xf>
    <xf numFmtId="164" fontId="4" fillId="2" borderId="1" xfId="0" applyNumberFormat="1" applyFont="1" applyFill="1" applyBorder="1"/>
    <xf numFmtId="0" fontId="0" fillId="0" borderId="0" xfId="0" applyAlignment="1">
      <alignment horizontal="center" wrapText="1"/>
    </xf>
    <xf numFmtId="0" fontId="25" fillId="0" borderId="1" xfId="0" applyFont="1" applyBorder="1" applyAlignment="1">
      <alignment horizontal="center" wrapText="1"/>
    </xf>
    <xf numFmtId="0" fontId="20" fillId="0" borderId="6" xfId="0" applyFont="1" applyFill="1" applyBorder="1" applyAlignment="1">
      <alignment horizontal="center" wrapText="1"/>
    </xf>
    <xf numFmtId="0" fontId="2" fillId="0" borderId="6" xfId="0" applyFont="1" applyBorder="1" applyAlignment="1">
      <alignment horizontal="center"/>
    </xf>
    <xf numFmtId="49" fontId="2" fillId="0" borderId="6" xfId="0" quotePrefix="1" applyNumberFormat="1" applyFont="1" applyBorder="1" applyAlignment="1">
      <alignment horizontal="center"/>
    </xf>
    <xf numFmtId="0" fontId="0" fillId="0" borderId="10" xfId="0" applyBorder="1"/>
    <xf numFmtId="0" fontId="0" fillId="0" borderId="11" xfId="0" applyBorder="1"/>
    <xf numFmtId="0" fontId="0" fillId="0" borderId="12" xfId="0" applyBorder="1"/>
    <xf numFmtId="0" fontId="15" fillId="0" borderId="8" xfId="0" applyFont="1" applyFill="1" applyBorder="1" applyAlignment="1">
      <alignment horizontal="left"/>
    </xf>
    <xf numFmtId="49" fontId="0" fillId="0" borderId="2" xfId="0" applyNumberFormat="1" applyBorder="1"/>
    <xf numFmtId="0" fontId="0" fillId="0" borderId="2" xfId="0" applyBorder="1"/>
    <xf numFmtId="0" fontId="0" fillId="0" borderId="9" xfId="0" applyBorder="1"/>
    <xf numFmtId="0" fontId="15" fillId="0" borderId="13" xfId="0" applyFont="1" applyFill="1" applyBorder="1" applyAlignment="1">
      <alignment horizontal="left"/>
    </xf>
    <xf numFmtId="0" fontId="0" fillId="0" borderId="14" xfId="0" applyBorder="1"/>
    <xf numFmtId="0" fontId="0" fillId="0" borderId="15" xfId="0" applyBorder="1"/>
    <xf numFmtId="0" fontId="15" fillId="0" borderId="16" xfId="0" applyFont="1" applyFill="1" applyBorder="1" applyAlignment="1">
      <alignment horizontal="left"/>
    </xf>
    <xf numFmtId="0" fontId="0" fillId="0" borderId="1" xfId="0" applyBorder="1"/>
    <xf numFmtId="0" fontId="0" fillId="0" borderId="17" xfId="0" applyBorder="1"/>
    <xf numFmtId="0" fontId="3" fillId="0" borderId="0" xfId="0" applyFont="1" applyBorder="1" applyAlignment="1">
      <alignment horizontal="left"/>
    </xf>
    <xf numFmtId="0" fontId="3" fillId="0" borderId="0" xfId="0" applyFont="1"/>
    <xf numFmtId="0" fontId="21" fillId="0" borderId="6" xfId="0" applyFont="1" applyFill="1" applyBorder="1" applyAlignment="1">
      <alignment horizontal="center" wrapText="1"/>
    </xf>
    <xf numFmtId="0" fontId="0" fillId="0" borderId="0" xfId="0" applyFill="1"/>
    <xf numFmtId="0" fontId="24" fillId="0" borderId="8" xfId="0" applyFont="1" applyFill="1" applyBorder="1" applyAlignment="1">
      <alignment horizontal="center" vertical="center"/>
    </xf>
    <xf numFmtId="0" fontId="1" fillId="0" borderId="19" xfId="0" applyFont="1" applyFill="1" applyBorder="1" applyAlignment="1" applyProtection="1">
      <alignment horizontal="center"/>
    </xf>
    <xf numFmtId="0" fontId="5" fillId="0" borderId="19" xfId="0" applyFont="1" applyFill="1" applyBorder="1" applyAlignment="1">
      <alignment horizontal="center" wrapText="1"/>
    </xf>
    <xf numFmtId="0" fontId="31" fillId="0" borderId="18" xfId="0" applyFont="1" applyFill="1" applyBorder="1" applyAlignment="1">
      <alignment vertical="center"/>
    </xf>
    <xf numFmtId="4" fontId="0" fillId="0" borderId="18" xfId="5" applyNumberFormat="1" applyFont="1" applyFill="1" applyBorder="1"/>
    <xf numFmtId="0" fontId="32" fillId="0" borderId="18" xfId="4" applyFont="1" applyFill="1" applyBorder="1" applyAlignment="1">
      <alignment vertical="center"/>
    </xf>
    <xf numFmtId="0" fontId="31" fillId="0" borderId="18" xfId="3" applyFont="1" applyFill="1" applyBorder="1" applyAlignment="1">
      <alignment vertical="center"/>
    </xf>
    <xf numFmtId="0" fontId="33" fillId="0" borderId="18" xfId="4" applyFont="1" applyFill="1" applyBorder="1" applyAlignment="1">
      <alignment vertical="center"/>
    </xf>
    <xf numFmtId="0" fontId="24" fillId="4" borderId="9" xfId="0" quotePrefix="1" applyFont="1" applyFill="1" applyBorder="1" applyAlignment="1">
      <alignment horizontal="center"/>
    </xf>
    <xf numFmtId="0" fontId="1" fillId="0" borderId="19" xfId="0" applyFont="1" applyFill="1" applyBorder="1" applyAlignment="1" applyProtection="1">
      <alignment horizontal="center" wrapText="1"/>
    </xf>
    <xf numFmtId="49" fontId="32" fillId="0" borderId="21" xfId="4" applyNumberFormat="1" applyFont="1" applyFill="1" applyBorder="1" applyAlignment="1">
      <alignment horizontal="center" vertical="center"/>
    </xf>
    <xf numFmtId="0" fontId="0" fillId="0" borderId="0" xfId="0" applyBorder="1" applyAlignment="1">
      <alignment horizontal="center" wrapText="1"/>
    </xf>
    <xf numFmtId="0" fontId="36" fillId="0" borderId="18" xfId="0" applyFont="1" applyFill="1" applyBorder="1" applyAlignment="1">
      <alignment horizontal="right" vertical="center"/>
    </xf>
    <xf numFmtId="0" fontId="0" fillId="0" borderId="0" xfId="0" applyFill="1" applyAlignment="1">
      <alignment horizontal="right" vertical="center"/>
    </xf>
    <xf numFmtId="4" fontId="0" fillId="0" borderId="22" xfId="5" applyNumberFormat="1" applyFont="1" applyFill="1" applyBorder="1"/>
    <xf numFmtId="4" fontId="37" fillId="0" borderId="23" xfId="5" applyNumberFormat="1" applyFont="1" applyFill="1" applyBorder="1" applyAlignment="1">
      <alignment horizontal="right" vertical="center"/>
    </xf>
    <xf numFmtId="49" fontId="24" fillId="0" borderId="18" xfId="0" applyNumberFormat="1" applyFont="1" applyFill="1" applyBorder="1" applyAlignment="1">
      <alignment horizontal="center" vertical="center"/>
    </xf>
    <xf numFmtId="49" fontId="1" fillId="0" borderId="18" xfId="4" applyNumberFormat="1" applyFont="1" applyFill="1" applyBorder="1" applyAlignment="1">
      <alignment horizontal="center" vertical="center"/>
    </xf>
    <xf numFmtId="0" fontId="7" fillId="0" borderId="18" xfId="0" applyFont="1" applyBorder="1"/>
    <xf numFmtId="0" fontId="7" fillId="0" borderId="18" xfId="0" applyFont="1" applyBorder="1" applyAlignment="1">
      <alignment horizontal="center" vertical="center"/>
    </xf>
    <xf numFmtId="49" fontId="1" fillId="0" borderId="18" xfId="2" applyNumberFormat="1" applyFont="1" applyFill="1" applyBorder="1" applyAlignment="1">
      <alignment horizontal="center" vertical="center"/>
    </xf>
    <xf numFmtId="49" fontId="24" fillId="0" borderId="18" xfId="3" applyNumberFormat="1" applyFont="1" applyFill="1" applyBorder="1" applyAlignment="1">
      <alignment horizontal="center" vertical="center"/>
    </xf>
    <xf numFmtId="0" fontId="24" fillId="0" borderId="19" xfId="0" applyFont="1" applyBorder="1"/>
    <xf numFmtId="0" fontId="24" fillId="0" borderId="13" xfId="0" applyFont="1" applyBorder="1" applyAlignment="1">
      <alignment horizontal="center" vertical="center"/>
    </xf>
    <xf numFmtId="0" fontId="7" fillId="0" borderId="20" xfId="0" applyFont="1" applyBorder="1"/>
    <xf numFmtId="0" fontId="38" fillId="0" borderId="18" xfId="0" applyFont="1" applyBorder="1" applyAlignment="1">
      <alignment horizontal="center" vertical="center"/>
    </xf>
    <xf numFmtId="0" fontId="18" fillId="0" borderId="0" xfId="0" applyFont="1" applyAlignment="1">
      <alignment horizontal="center" wrapText="1"/>
    </xf>
    <xf numFmtId="0" fontId="28" fillId="0" borderId="0" xfId="0" applyFont="1" applyAlignment="1">
      <alignment horizontal="center"/>
    </xf>
    <xf numFmtId="0" fontId="2" fillId="0" borderId="6" xfId="0" applyFont="1" applyBorder="1" applyAlignment="1">
      <alignment horizontal="center"/>
    </xf>
    <xf numFmtId="0" fontId="2" fillId="0" borderId="6" xfId="0" applyFont="1" applyFill="1" applyBorder="1" applyAlignment="1">
      <alignment horizontal="center"/>
    </xf>
    <xf numFmtId="0" fontId="7" fillId="0" borderId="6"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3" fillId="0" borderId="8" xfId="0" applyFont="1" applyBorder="1" applyAlignment="1">
      <alignment horizontal="left"/>
    </xf>
    <xf numFmtId="0" fontId="3" fillId="0" borderId="2" xfId="0" applyFont="1" applyBorder="1" applyAlignment="1">
      <alignment horizontal="left"/>
    </xf>
    <xf numFmtId="0" fontId="3" fillId="0" borderId="9" xfId="0" applyFont="1" applyBorder="1" applyAlignment="1">
      <alignment horizontal="left"/>
    </xf>
    <xf numFmtId="0" fontId="34" fillId="2" borderId="0" xfId="1" applyFont="1" applyFill="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xf>
    <xf numFmtId="0" fontId="30" fillId="0" borderId="6" xfId="0" applyFont="1" applyFill="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0" xfId="0" applyFont="1" applyAlignment="1">
      <alignment horizontal="right"/>
    </xf>
    <xf numFmtId="0" fontId="4" fillId="0" borderId="0" xfId="0" applyFont="1" applyBorder="1" applyAlignment="1">
      <alignment horizontal="center" wrapText="1"/>
    </xf>
    <xf numFmtId="0" fontId="16" fillId="0" borderId="0" xfId="0" applyFont="1" applyAlignment="1">
      <alignment horizontal="center" vertical="top" wrapText="1"/>
    </xf>
    <xf numFmtId="0" fontId="17" fillId="0" borderId="7" xfId="0" applyFont="1" applyBorder="1" applyAlignment="1">
      <alignment horizontal="center" vertical="center"/>
    </xf>
    <xf numFmtId="0" fontId="0" fillId="0" borderId="7" xfId="0" applyBorder="1" applyAlignment="1">
      <alignment horizontal="center" vertical="center"/>
    </xf>
    <xf numFmtId="0" fontId="12" fillId="0" borderId="0" xfId="0" applyFont="1" applyFill="1" applyBorder="1" applyAlignment="1">
      <alignment horizontal="center"/>
    </xf>
    <xf numFmtId="0" fontId="16" fillId="0" borderId="0" xfId="0" applyFont="1" applyAlignment="1">
      <alignment horizontal="center" vertical="center" wrapText="1"/>
    </xf>
    <xf numFmtId="0" fontId="7" fillId="0" borderId="0" xfId="0" applyFont="1" applyAlignment="1">
      <alignment horizontal="right" wrapText="1"/>
    </xf>
    <xf numFmtId="0" fontId="11" fillId="0" borderId="0" xfId="0" applyFont="1" applyBorder="1" applyAlignment="1">
      <alignment horizontal="center" wrapText="1"/>
    </xf>
    <xf numFmtId="0" fontId="27" fillId="0" borderId="0" xfId="0" applyFont="1" applyAlignment="1">
      <alignment horizontal="center" vertical="center" wrapText="1"/>
    </xf>
    <xf numFmtId="0" fontId="3" fillId="0" borderId="0" xfId="0" applyFont="1" applyAlignment="1">
      <alignment horizontal="center" vertical="center" wrapText="1"/>
    </xf>
    <xf numFmtId="0" fontId="19" fillId="0" borderId="8" xfId="0" applyFont="1" applyBorder="1" applyAlignment="1">
      <alignment horizontal="center"/>
    </xf>
    <xf numFmtId="0" fontId="19" fillId="0" borderId="2" xfId="0" applyFont="1" applyBorder="1" applyAlignment="1">
      <alignment horizontal="center"/>
    </xf>
    <xf numFmtId="0" fontId="0" fillId="0" borderId="9" xfId="0" applyBorder="1" applyAlignment="1"/>
    <xf numFmtId="0" fontId="0" fillId="0" borderId="0" xfId="0" applyAlignment="1">
      <alignment horizontal="center" wrapText="1"/>
    </xf>
    <xf numFmtId="0" fontId="17" fillId="0" borderId="0" xfId="0" applyFont="1" applyAlignment="1">
      <alignment horizontal="center"/>
    </xf>
    <xf numFmtId="0" fontId="0" fillId="0" borderId="2" xfId="0" applyBorder="1" applyAlignment="1"/>
  </cellXfs>
  <cellStyles count="6">
    <cellStyle name="Currency" xfId="5" builtinId="4"/>
    <cellStyle name="Hyperlink" xfId="1" builtinId="8"/>
    <cellStyle name="Normal" xfId="0" builtinId="0"/>
    <cellStyle name="Normal_FY06 Budget" xfId="2"/>
    <cellStyle name="Normal_Raw - K_12_15" xfId="3"/>
    <cellStyle name="Normal_Sheet1" xfId="4"/>
  </cellStyles>
  <dxfs count="0"/>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en.Moore3@jefferson.kyschools.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zoomScaleNormal="100" workbookViewId="0">
      <selection activeCell="D6" sqref="D6"/>
    </sheetView>
  </sheetViews>
  <sheetFormatPr defaultRowHeight="14.4" x14ac:dyDescent="0.3"/>
  <cols>
    <col min="4" max="4" width="29.109375" customWidth="1"/>
    <col min="5" max="5" width="15.44140625" customWidth="1"/>
    <col min="6" max="6" width="15.33203125" customWidth="1"/>
  </cols>
  <sheetData>
    <row r="1" spans="1:6" x14ac:dyDescent="0.3">
      <c r="A1" s="128" t="s">
        <v>26</v>
      </c>
      <c r="B1" s="128"/>
      <c r="C1" s="128"/>
      <c r="D1" s="128"/>
      <c r="E1" s="128"/>
      <c r="F1" s="128"/>
    </row>
    <row r="2" spans="1:6" ht="18.600000000000001" customHeight="1" x14ac:dyDescent="0.3">
      <c r="A2" s="129" t="s">
        <v>213</v>
      </c>
      <c r="B2" s="129"/>
      <c r="C2" s="129"/>
      <c r="D2" s="129"/>
      <c r="E2" s="129"/>
      <c r="F2" s="129"/>
    </row>
    <row r="3" spans="1:6" ht="14.4" customHeight="1" x14ac:dyDescent="0.3">
      <c r="A3" s="132" t="s">
        <v>510</v>
      </c>
      <c r="B3" s="133"/>
      <c r="C3" s="133"/>
      <c r="D3" s="133"/>
      <c r="E3" s="133"/>
      <c r="F3" s="133"/>
    </row>
    <row r="4" spans="1:6" ht="18.600000000000001" customHeight="1" x14ac:dyDescent="0.3">
      <c r="A4" s="129" t="s">
        <v>214</v>
      </c>
      <c r="B4" s="129"/>
      <c r="C4" s="129"/>
      <c r="D4" s="129"/>
      <c r="E4" s="129"/>
      <c r="F4" s="129"/>
    </row>
    <row r="5" spans="1:6" ht="21" customHeight="1" x14ac:dyDescent="0.3">
      <c r="A5" s="125"/>
      <c r="B5" s="125"/>
      <c r="C5" s="125"/>
      <c r="D5" s="125"/>
      <c r="E5" s="125"/>
      <c r="F5" s="125"/>
    </row>
    <row r="6" spans="1:6" ht="33" customHeight="1" x14ac:dyDescent="0.3">
      <c r="A6" s="130" t="s">
        <v>211</v>
      </c>
      <c r="B6" s="130"/>
      <c r="C6" s="130"/>
      <c r="D6" s="54" t="s">
        <v>491</v>
      </c>
      <c r="E6" s="131" t="s">
        <v>218</v>
      </c>
      <c r="F6" s="131"/>
    </row>
    <row r="7" spans="1:6" ht="33" customHeight="1" x14ac:dyDescent="0.3">
      <c r="A7" s="123" t="s">
        <v>0</v>
      </c>
      <c r="B7" s="123"/>
      <c r="C7" s="123"/>
      <c r="D7" s="60" t="e">
        <f>VLOOKUP(D6,'Gen Fund Amount'!A4:F164,5,FALSE)</f>
        <v>#N/A</v>
      </c>
      <c r="E7" s="124" t="s">
        <v>219</v>
      </c>
      <c r="F7" s="124"/>
    </row>
    <row r="8" spans="1:6" ht="33" customHeight="1" x14ac:dyDescent="0.3">
      <c r="A8" s="123" t="s">
        <v>1</v>
      </c>
      <c r="B8" s="123"/>
      <c r="C8" s="123"/>
      <c r="D8" s="57" t="e">
        <f>VLOOKUP(D6,'Gen Fund Amount'!A4:F164,6,FALSE)</f>
        <v>#N/A</v>
      </c>
      <c r="E8" s="124" t="s">
        <v>220</v>
      </c>
      <c r="F8" s="124"/>
    </row>
    <row r="9" spans="1:6" ht="20.399999999999999" customHeight="1" thickBot="1" x14ac:dyDescent="0.35">
      <c r="A9" s="126"/>
      <c r="B9" s="127"/>
      <c r="C9" s="127"/>
      <c r="D9" s="127"/>
      <c r="E9" s="127"/>
      <c r="F9" s="127"/>
    </row>
    <row r="10" spans="1:6" ht="30" customHeight="1" thickBot="1" x14ac:dyDescent="0.35">
      <c r="A10" s="2" t="s">
        <v>2</v>
      </c>
      <c r="B10" s="2" t="s">
        <v>3</v>
      </c>
      <c r="C10" s="2" t="s">
        <v>13</v>
      </c>
      <c r="D10" s="118" t="s">
        <v>14</v>
      </c>
      <c r="E10" s="119"/>
      <c r="F10" s="3" t="s">
        <v>4</v>
      </c>
    </row>
    <row r="11" spans="1:6" ht="11.4" customHeight="1" x14ac:dyDescent="0.3">
      <c r="A11" s="65"/>
      <c r="B11" s="64"/>
      <c r="C11" s="64"/>
      <c r="D11" s="64"/>
      <c r="E11" s="64"/>
      <c r="F11" s="66"/>
    </row>
    <row r="12" spans="1:6" ht="15.6" customHeight="1" x14ac:dyDescent="0.3">
      <c r="A12" s="62" t="e">
        <f>VLOOKUP(D6,'Gen Fund Amount'!A4:F164,2,FALSE)</f>
        <v>#N/A</v>
      </c>
      <c r="B12" s="4" t="s">
        <v>215</v>
      </c>
      <c r="C12" s="62" t="e">
        <f>VLOOKUP(D6,'Gen Fund Amount'!A4:F164,4,FALSE)</f>
        <v>#N/A</v>
      </c>
      <c r="D12" s="109" t="s">
        <v>228</v>
      </c>
      <c r="E12" s="109"/>
      <c r="F12" s="6">
        <v>0</v>
      </c>
    </row>
    <row r="13" spans="1:6" ht="15.6" x14ac:dyDescent="0.3">
      <c r="A13" s="9" t="e">
        <f>VLOOKUP(D6,'Gen Fund Amount'!A4:F164,2,FALSE)</f>
        <v>#N/A</v>
      </c>
      <c r="B13" s="4" t="s">
        <v>11</v>
      </c>
      <c r="C13" s="9" t="e">
        <f>VLOOKUP(D6,'Gen Fund Amount'!A4:F164,4,FALSE)</f>
        <v>#N/A</v>
      </c>
      <c r="D13" s="109" t="s">
        <v>16</v>
      </c>
      <c r="E13" s="109"/>
      <c r="F13" s="6">
        <v>0</v>
      </c>
    </row>
    <row r="14" spans="1:6" ht="15.6" x14ac:dyDescent="0.3">
      <c r="A14" s="53" t="e">
        <f>VLOOKUP(D6,'Gen Fund Amount'!A4:F164,2,FALSE)</f>
        <v>#N/A</v>
      </c>
      <c r="B14" s="4" t="s">
        <v>29</v>
      </c>
      <c r="C14" s="9" t="e">
        <f>VLOOKUP(D6,'Gen Fund Amount'!A4:F164,4,FALSE)</f>
        <v>#N/A</v>
      </c>
      <c r="D14" s="121" t="s">
        <v>30</v>
      </c>
      <c r="E14" s="122"/>
      <c r="F14" s="6">
        <v>0</v>
      </c>
    </row>
    <row r="15" spans="1:6" ht="15.6" x14ac:dyDescent="0.3">
      <c r="A15" s="53" t="e">
        <f>VLOOKUP(D6,'Gen Fund Amount'!A4:F164,2,FALSE)</f>
        <v>#N/A</v>
      </c>
      <c r="B15" s="4" t="s">
        <v>12</v>
      </c>
      <c r="C15" s="9" t="e">
        <f>VLOOKUP(D6,'Gen Fund Amount'!A4:F164,4,FALSE)</f>
        <v>#N/A</v>
      </c>
      <c r="D15" s="109" t="s">
        <v>15</v>
      </c>
      <c r="E15" s="109"/>
      <c r="F15" s="6">
        <v>0</v>
      </c>
    </row>
    <row r="16" spans="1:6" ht="15.6" x14ac:dyDescent="0.3">
      <c r="A16" s="53" t="e">
        <f>VLOOKUP(D6,'Gen Fund Amount'!A4:F164,2,FALSE)</f>
        <v>#N/A</v>
      </c>
      <c r="B16" s="4" t="s">
        <v>5</v>
      </c>
      <c r="C16" s="53" t="e">
        <f>VLOOKUP(D6,'Gen Fund Amount'!A4:F164,4,FALSE)</f>
        <v>#N/A</v>
      </c>
      <c r="D16" s="109" t="s">
        <v>17</v>
      </c>
      <c r="E16" s="109"/>
      <c r="F16" s="6">
        <v>0</v>
      </c>
    </row>
    <row r="17" spans="1:6" ht="15.6" x14ac:dyDescent="0.3">
      <c r="A17" s="53" t="e">
        <f>VLOOKUP(D6,'Gen Fund Amount'!A4:F164,2,FALSE)</f>
        <v>#N/A</v>
      </c>
      <c r="B17" s="4" t="s">
        <v>6</v>
      </c>
      <c r="C17" s="53" t="e">
        <f>VLOOKUP(D6,'Gen Fund Amount'!A4:F164,4,FALSE)</f>
        <v>#N/A</v>
      </c>
      <c r="D17" s="110" t="s">
        <v>18</v>
      </c>
      <c r="E17" s="110"/>
      <c r="F17" s="6">
        <v>0</v>
      </c>
    </row>
    <row r="18" spans="1:6" ht="15.6" x14ac:dyDescent="0.3">
      <c r="A18" s="53" t="e">
        <f>VLOOKUP(D6,'Gen Fund Amount'!A4:F164,2,FALSE)</f>
        <v>#N/A</v>
      </c>
      <c r="B18" s="4" t="s">
        <v>7</v>
      </c>
      <c r="C18" s="53" t="e">
        <f>VLOOKUP(D6,'Gen Fund Amount'!A4:F164,4,FALSE)</f>
        <v>#N/A</v>
      </c>
      <c r="D18" s="110" t="s">
        <v>19</v>
      </c>
      <c r="E18" s="110"/>
      <c r="F18" s="6">
        <v>0</v>
      </c>
    </row>
    <row r="19" spans="1:6" ht="15.6" x14ac:dyDescent="0.3">
      <c r="A19" s="53" t="e">
        <f>VLOOKUP(D6,'Gen Fund Amount'!A4:F164,2,FALSE)</f>
        <v>#N/A</v>
      </c>
      <c r="B19" s="4" t="s">
        <v>8</v>
      </c>
      <c r="C19" s="53" t="e">
        <f>VLOOKUP(D6,'Gen Fund Amount'!A4:F164,4,FALSE)</f>
        <v>#N/A</v>
      </c>
      <c r="D19" s="110" t="s">
        <v>229</v>
      </c>
      <c r="E19" s="110"/>
      <c r="F19" s="6">
        <v>0</v>
      </c>
    </row>
    <row r="20" spans="1:6" ht="15.6" x14ac:dyDescent="0.3">
      <c r="A20" s="53" t="e">
        <f>VLOOKUP(D6,'Gen Fund Amount'!A4:F164,2,FALSE)</f>
        <v>#N/A</v>
      </c>
      <c r="B20" s="4" t="s">
        <v>9</v>
      </c>
      <c r="C20" s="53" t="e">
        <f>VLOOKUP(D6,'Gen Fund Amount'!A4:F164,4,FALSE)</f>
        <v>#N/A</v>
      </c>
      <c r="D20" s="111" t="s">
        <v>230</v>
      </c>
      <c r="E20" s="111"/>
      <c r="F20" s="6">
        <v>0</v>
      </c>
    </row>
    <row r="21" spans="1:6" ht="15.6" x14ac:dyDescent="0.3">
      <c r="A21" s="62" t="e">
        <f>VLOOKUP(D6,'Gen Fund Amount'!A4:F164,2,FALSE)</f>
        <v>#N/A</v>
      </c>
      <c r="B21" s="63" t="s">
        <v>216</v>
      </c>
      <c r="C21" s="62" t="e">
        <f>VLOOKUP(D6,'Gen Fund Amount'!A4:F164,4,FALSE)</f>
        <v>#N/A</v>
      </c>
      <c r="D21" s="112" t="s">
        <v>217</v>
      </c>
      <c r="E21" s="113"/>
      <c r="F21" s="6">
        <v>0</v>
      </c>
    </row>
    <row r="22" spans="1:6" ht="15.6" x14ac:dyDescent="0.3">
      <c r="A22" s="53" t="e">
        <f>VLOOKUP(D6,'Gen Fund Amount'!A4:F164,2,FALSE)</f>
        <v>#N/A</v>
      </c>
      <c r="B22" s="4" t="s">
        <v>10</v>
      </c>
      <c r="C22" s="53" t="e">
        <f>VLOOKUP(D6,'Gen Fund Amount'!A4:F164,4,FALSE)</f>
        <v>#N/A</v>
      </c>
      <c r="D22" s="112" t="s">
        <v>20</v>
      </c>
      <c r="E22" s="113"/>
      <c r="F22" s="6">
        <v>0</v>
      </c>
    </row>
    <row r="23" spans="1:6" ht="15.6" x14ac:dyDescent="0.3">
      <c r="A23" s="53" t="e">
        <f>VLOOKUP(D6,'Gen Fund Amount'!A4:F164,2,FALSE)</f>
        <v>#N/A</v>
      </c>
      <c r="B23" s="4" t="s">
        <v>32</v>
      </c>
      <c r="C23" s="53" t="e">
        <f>VLOOKUP(D6,'Gen Fund Amount'!A4:F164,4,FALSE)</f>
        <v>#N/A</v>
      </c>
      <c r="D23" s="120" t="s">
        <v>231</v>
      </c>
      <c r="E23" s="120"/>
      <c r="F23" s="6">
        <v>0</v>
      </c>
    </row>
    <row r="24" spans="1:6" x14ac:dyDescent="0.3">
      <c r="B24" s="1"/>
    </row>
    <row r="25" spans="1:6" ht="15.6" x14ac:dyDescent="0.3">
      <c r="B25" s="1"/>
      <c r="E25" s="7" t="s">
        <v>25</v>
      </c>
      <c r="F25" s="58">
        <f>SUM(F13:F23)</f>
        <v>0</v>
      </c>
    </row>
    <row r="26" spans="1:6" x14ac:dyDescent="0.3">
      <c r="D26" s="56" t="s">
        <v>31</v>
      </c>
      <c r="E26" s="55"/>
    </row>
    <row r="27" spans="1:6" x14ac:dyDescent="0.3">
      <c r="D27" s="8"/>
    </row>
    <row r="28" spans="1:6" x14ac:dyDescent="0.3">
      <c r="A28" s="67" t="s">
        <v>224</v>
      </c>
      <c r="B28" s="68"/>
      <c r="C28" s="69"/>
      <c r="D28" s="70"/>
    </row>
    <row r="29" spans="1:6" x14ac:dyDescent="0.3">
      <c r="A29" s="71" t="s">
        <v>28</v>
      </c>
      <c r="B29" s="72"/>
      <c r="C29" s="72"/>
      <c r="D29" s="73"/>
    </row>
    <row r="30" spans="1:6" ht="17.399999999999999" customHeight="1" x14ac:dyDescent="0.3">
      <c r="A30" s="74" t="s">
        <v>27</v>
      </c>
      <c r="B30" s="75"/>
      <c r="C30" s="75"/>
      <c r="D30" s="76"/>
    </row>
    <row r="31" spans="1:6" ht="15" customHeight="1" x14ac:dyDescent="0.3">
      <c r="A31" s="67" t="s">
        <v>225</v>
      </c>
      <c r="B31" s="69"/>
      <c r="C31" s="69"/>
      <c r="D31" s="70"/>
    </row>
    <row r="32" spans="1:6" x14ac:dyDescent="0.3">
      <c r="A32" s="114" t="s">
        <v>226</v>
      </c>
      <c r="B32" s="115"/>
      <c r="C32" s="115"/>
      <c r="D32" s="116"/>
    </row>
    <row r="33" spans="1:6" x14ac:dyDescent="0.3">
      <c r="A33" s="77"/>
      <c r="B33" s="77"/>
      <c r="C33" s="77"/>
      <c r="D33" s="77"/>
    </row>
    <row r="34" spans="1:6" ht="15.6" x14ac:dyDescent="0.3">
      <c r="A34" s="5" t="s">
        <v>35</v>
      </c>
    </row>
    <row r="35" spans="1:6" x14ac:dyDescent="0.3">
      <c r="A35" s="117" t="s">
        <v>492</v>
      </c>
      <c r="B35" s="117"/>
      <c r="C35" s="117"/>
      <c r="D35" s="117"/>
      <c r="E35" s="117"/>
    </row>
    <row r="36" spans="1:6" x14ac:dyDescent="0.3">
      <c r="A36" s="78" t="s">
        <v>227</v>
      </c>
    </row>
    <row r="37" spans="1:6" ht="15.6" x14ac:dyDescent="0.3">
      <c r="A37" s="5" t="s">
        <v>33</v>
      </c>
    </row>
    <row r="38" spans="1:6" ht="15.6" x14ac:dyDescent="0.3">
      <c r="A38" s="5" t="s">
        <v>34</v>
      </c>
    </row>
    <row r="39" spans="1:6" ht="3.6" customHeight="1" x14ac:dyDescent="0.3"/>
    <row r="40" spans="1:6" ht="32.4" customHeight="1" x14ac:dyDescent="0.3">
      <c r="A40" s="107" t="s">
        <v>221</v>
      </c>
      <c r="B40" s="107"/>
      <c r="C40" s="107"/>
      <c r="D40" s="107"/>
      <c r="E40" s="107"/>
      <c r="F40" s="107"/>
    </row>
    <row r="41" spans="1:6" ht="25.2" customHeight="1" x14ac:dyDescent="0.5">
      <c r="A41" s="108" t="s">
        <v>493</v>
      </c>
      <c r="B41" s="108"/>
      <c r="C41" s="108"/>
      <c r="D41" s="108"/>
      <c r="E41" s="108"/>
      <c r="F41" s="108"/>
    </row>
  </sheetData>
  <sheetProtection selectLockedCells="1"/>
  <mergeCells count="29">
    <mergeCell ref="A8:C8"/>
    <mergeCell ref="E8:F8"/>
    <mergeCell ref="A5:F5"/>
    <mergeCell ref="A9:F9"/>
    <mergeCell ref="A1:F1"/>
    <mergeCell ref="A2:F2"/>
    <mergeCell ref="A6:C6"/>
    <mergeCell ref="E6:F6"/>
    <mergeCell ref="A7:C7"/>
    <mergeCell ref="E7:F7"/>
    <mergeCell ref="A4:F4"/>
    <mergeCell ref="A3:F3"/>
    <mergeCell ref="D10:E10"/>
    <mergeCell ref="D13:E13"/>
    <mergeCell ref="D22:E22"/>
    <mergeCell ref="D23:E23"/>
    <mergeCell ref="D14:E14"/>
    <mergeCell ref="D12:E12"/>
    <mergeCell ref="A40:F40"/>
    <mergeCell ref="A41:F41"/>
    <mergeCell ref="D15:E15"/>
    <mergeCell ref="D16:E16"/>
    <mergeCell ref="D17:E17"/>
    <mergeCell ref="D18:E18"/>
    <mergeCell ref="D19:E19"/>
    <mergeCell ref="D20:E20"/>
    <mergeCell ref="D21:E21"/>
    <mergeCell ref="A32:D32"/>
    <mergeCell ref="A35:E35"/>
  </mergeCells>
  <hyperlinks>
    <hyperlink ref="A35" r:id="rId1"/>
  </hyperlinks>
  <pageMargins left="0.7" right="0.7" top="0.45" bottom="0.45" header="0.3" footer="0.3"/>
  <pageSetup orientation="portrait" r:id="rId2"/>
  <headerFooter>
    <oddHeader xml:space="preserve">&amp;C&amp;"-,Bold"&amp;12INSTRUCTIONAL RESOURCES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4"/>
  <sheetViews>
    <sheetView topLeftCell="A95" workbookViewId="0">
      <selection activeCell="F146" sqref="F146"/>
    </sheetView>
  </sheetViews>
  <sheetFormatPr defaultRowHeight="14.4" x14ac:dyDescent="0.3"/>
  <cols>
    <col min="1" max="1" width="8.88671875" style="59" customWidth="1"/>
    <col min="2" max="2" width="10.5546875" customWidth="1"/>
    <col min="3" max="3" width="8.33203125" customWidth="1"/>
    <col min="4" max="4" width="11.33203125" style="51" customWidth="1"/>
    <col min="5" max="5" width="27.109375" customWidth="1"/>
    <col min="6" max="6" width="16.33203125" style="80" customWidth="1"/>
  </cols>
  <sheetData>
    <row r="1" spans="1:6" ht="19.2" customHeight="1" x14ac:dyDescent="0.35">
      <c r="A1" s="134" t="s">
        <v>222</v>
      </c>
      <c r="B1" s="135"/>
      <c r="C1" s="135"/>
      <c r="D1" s="135"/>
      <c r="E1" s="135"/>
      <c r="F1" s="136"/>
    </row>
    <row r="2" spans="1:6" ht="15" customHeight="1" x14ac:dyDescent="0.3">
      <c r="A2" s="61"/>
      <c r="B2" s="12" t="s">
        <v>44</v>
      </c>
      <c r="C2" s="12"/>
      <c r="D2" s="13"/>
      <c r="E2" s="11"/>
      <c r="F2" s="79">
        <v>2019</v>
      </c>
    </row>
    <row r="3" spans="1:6" ht="48" customHeight="1" x14ac:dyDescent="0.3">
      <c r="A3" s="90" t="s">
        <v>45</v>
      </c>
      <c r="B3" s="17" t="s">
        <v>47</v>
      </c>
      <c r="C3" s="17" t="s">
        <v>48</v>
      </c>
      <c r="D3" s="18" t="s">
        <v>49</v>
      </c>
      <c r="E3" s="82" t="s">
        <v>494</v>
      </c>
      <c r="F3" s="83" t="s">
        <v>507</v>
      </c>
    </row>
    <row r="4" spans="1:6" ht="12" customHeight="1" x14ac:dyDescent="0.3">
      <c r="A4" s="97" t="s">
        <v>382</v>
      </c>
      <c r="B4" s="89">
        <v>1170</v>
      </c>
      <c r="C4" s="29"/>
      <c r="D4" s="81" t="s">
        <v>508</v>
      </c>
      <c r="E4" s="84" t="s">
        <v>234</v>
      </c>
      <c r="F4" s="85">
        <v>13755</v>
      </c>
    </row>
    <row r="5" spans="1:6" ht="12" customHeight="1" x14ac:dyDescent="0.3">
      <c r="A5" s="97" t="s">
        <v>383</v>
      </c>
      <c r="B5" s="89">
        <v>1170</v>
      </c>
      <c r="C5" s="29"/>
      <c r="D5" s="81" t="s">
        <v>508</v>
      </c>
      <c r="E5" s="84" t="s">
        <v>235</v>
      </c>
      <c r="F5" s="85">
        <v>20300</v>
      </c>
    </row>
    <row r="6" spans="1:6" ht="12" customHeight="1" x14ac:dyDescent="0.3">
      <c r="A6" s="97" t="s">
        <v>384</v>
      </c>
      <c r="B6" s="89">
        <v>1170</v>
      </c>
      <c r="C6" s="29"/>
      <c r="D6" s="81" t="s">
        <v>508</v>
      </c>
      <c r="E6" s="84" t="s">
        <v>236</v>
      </c>
      <c r="F6" s="85">
        <v>21630</v>
      </c>
    </row>
    <row r="7" spans="1:6" ht="12" customHeight="1" x14ac:dyDescent="0.3">
      <c r="A7" s="97" t="s">
        <v>386</v>
      </c>
      <c r="B7" s="89">
        <v>1170</v>
      </c>
      <c r="C7" s="29"/>
      <c r="D7" s="81" t="s">
        <v>508</v>
      </c>
      <c r="E7" s="84" t="s">
        <v>239</v>
      </c>
      <c r="F7" s="85">
        <v>19600</v>
      </c>
    </row>
    <row r="8" spans="1:6" ht="12" customHeight="1" x14ac:dyDescent="0.3">
      <c r="A8" s="97" t="s">
        <v>387</v>
      </c>
      <c r="B8" s="89">
        <v>1170</v>
      </c>
      <c r="C8" s="29"/>
      <c r="D8" s="81" t="s">
        <v>508</v>
      </c>
      <c r="E8" s="84" t="s">
        <v>242</v>
      </c>
      <c r="F8" s="85">
        <v>16205</v>
      </c>
    </row>
    <row r="9" spans="1:6" ht="12" customHeight="1" x14ac:dyDescent="0.3">
      <c r="A9" s="97" t="s">
        <v>388</v>
      </c>
      <c r="B9" s="89">
        <v>1170</v>
      </c>
      <c r="C9" s="29"/>
      <c r="D9" s="81" t="s">
        <v>508</v>
      </c>
      <c r="E9" s="84" t="s">
        <v>243</v>
      </c>
      <c r="F9" s="85">
        <v>18725</v>
      </c>
    </row>
    <row r="10" spans="1:6" ht="12" customHeight="1" x14ac:dyDescent="0.3">
      <c r="A10" s="97" t="s">
        <v>389</v>
      </c>
      <c r="B10" s="89">
        <v>1170</v>
      </c>
      <c r="C10" s="29"/>
      <c r="D10" s="81" t="s">
        <v>508</v>
      </c>
      <c r="E10" s="84" t="s">
        <v>244</v>
      </c>
      <c r="F10" s="85">
        <v>17045</v>
      </c>
    </row>
    <row r="11" spans="1:6" ht="12" customHeight="1" x14ac:dyDescent="0.3">
      <c r="A11" s="97" t="s">
        <v>390</v>
      </c>
      <c r="B11" s="89">
        <v>1170</v>
      </c>
      <c r="C11" s="29"/>
      <c r="D11" s="81" t="s">
        <v>508</v>
      </c>
      <c r="E11" s="84" t="s">
        <v>245</v>
      </c>
      <c r="F11" s="85">
        <v>24850</v>
      </c>
    </row>
    <row r="12" spans="1:6" ht="12" customHeight="1" x14ac:dyDescent="0.3">
      <c r="A12" s="97" t="s">
        <v>391</v>
      </c>
      <c r="B12" s="89">
        <v>1170</v>
      </c>
      <c r="C12" s="29"/>
      <c r="D12" s="81" t="s">
        <v>508</v>
      </c>
      <c r="E12" s="84" t="s">
        <v>247</v>
      </c>
      <c r="F12" s="85">
        <v>17815</v>
      </c>
    </row>
    <row r="13" spans="1:6" ht="12" customHeight="1" x14ac:dyDescent="0.3">
      <c r="A13" s="97" t="s">
        <v>392</v>
      </c>
      <c r="B13" s="89">
        <v>1170</v>
      </c>
      <c r="C13" s="29"/>
      <c r="D13" s="81" t="s">
        <v>508</v>
      </c>
      <c r="E13" s="84" t="s">
        <v>248</v>
      </c>
      <c r="F13" s="85">
        <v>17150</v>
      </c>
    </row>
    <row r="14" spans="1:6" ht="12" customHeight="1" x14ac:dyDescent="0.3">
      <c r="A14" s="97" t="s">
        <v>393</v>
      </c>
      <c r="B14" s="89">
        <v>1170</v>
      </c>
      <c r="C14" s="29"/>
      <c r="D14" s="81" t="s">
        <v>508</v>
      </c>
      <c r="E14" s="84" t="s">
        <v>253</v>
      </c>
      <c r="F14" s="85">
        <v>14385</v>
      </c>
    </row>
    <row r="15" spans="1:6" ht="12" customHeight="1" x14ac:dyDescent="0.3">
      <c r="A15" s="97" t="s">
        <v>394</v>
      </c>
      <c r="B15" s="89">
        <v>1170</v>
      </c>
      <c r="C15" s="29"/>
      <c r="D15" s="81" t="s">
        <v>508</v>
      </c>
      <c r="E15" s="84" t="s">
        <v>254</v>
      </c>
      <c r="F15" s="85">
        <v>15050</v>
      </c>
    </row>
    <row r="16" spans="1:6" ht="12" customHeight="1" x14ac:dyDescent="0.3">
      <c r="A16" s="97" t="s">
        <v>395</v>
      </c>
      <c r="B16" s="89">
        <v>1170</v>
      </c>
      <c r="C16" s="29"/>
      <c r="D16" s="81" t="s">
        <v>508</v>
      </c>
      <c r="E16" s="84" t="s">
        <v>255</v>
      </c>
      <c r="F16" s="85">
        <v>12880</v>
      </c>
    </row>
    <row r="17" spans="1:6" ht="12" customHeight="1" x14ac:dyDescent="0.3">
      <c r="A17" s="97" t="s">
        <v>381</v>
      </c>
      <c r="B17" s="89">
        <v>1170</v>
      </c>
      <c r="C17" s="29"/>
      <c r="D17" s="81" t="s">
        <v>508</v>
      </c>
      <c r="E17" s="84" t="s">
        <v>257</v>
      </c>
      <c r="F17" s="85">
        <v>21000</v>
      </c>
    </row>
    <row r="18" spans="1:6" ht="12" customHeight="1" x14ac:dyDescent="0.3">
      <c r="A18" s="97" t="s">
        <v>397</v>
      </c>
      <c r="B18" s="89">
        <v>1170</v>
      </c>
      <c r="C18" s="29"/>
      <c r="D18" s="81" t="s">
        <v>508</v>
      </c>
      <c r="E18" s="84" t="s">
        <v>259</v>
      </c>
      <c r="F18" s="85">
        <v>21245</v>
      </c>
    </row>
    <row r="19" spans="1:6" ht="12" customHeight="1" x14ac:dyDescent="0.3">
      <c r="A19" s="97" t="s">
        <v>398</v>
      </c>
      <c r="B19" s="89">
        <v>1170</v>
      </c>
      <c r="C19" s="29"/>
      <c r="D19" s="81" t="s">
        <v>508</v>
      </c>
      <c r="E19" s="84" t="s">
        <v>260</v>
      </c>
      <c r="F19" s="85">
        <v>18130</v>
      </c>
    </row>
    <row r="20" spans="1:6" ht="12" customHeight="1" x14ac:dyDescent="0.3">
      <c r="A20" s="97" t="s">
        <v>399</v>
      </c>
      <c r="B20" s="89">
        <v>1170</v>
      </c>
      <c r="C20" s="29"/>
      <c r="D20" s="81" t="s">
        <v>508</v>
      </c>
      <c r="E20" s="84" t="s">
        <v>261</v>
      </c>
      <c r="F20" s="85">
        <v>12320</v>
      </c>
    </row>
    <row r="21" spans="1:6" ht="12" customHeight="1" x14ac:dyDescent="0.3">
      <c r="A21" s="97" t="s">
        <v>400</v>
      </c>
      <c r="B21" s="89">
        <v>1170</v>
      </c>
      <c r="C21" s="29"/>
      <c r="D21" s="81" t="s">
        <v>508</v>
      </c>
      <c r="E21" s="84" t="s">
        <v>262</v>
      </c>
      <c r="F21" s="85">
        <v>14875</v>
      </c>
    </row>
    <row r="22" spans="1:6" ht="12" customHeight="1" x14ac:dyDescent="0.3">
      <c r="A22" s="97" t="s">
        <v>401</v>
      </c>
      <c r="B22" s="89">
        <v>1170</v>
      </c>
      <c r="C22" s="29"/>
      <c r="D22" s="81" t="s">
        <v>508</v>
      </c>
      <c r="E22" s="84" t="s">
        <v>263</v>
      </c>
      <c r="F22" s="85">
        <v>18725</v>
      </c>
    </row>
    <row r="23" spans="1:6" ht="12" customHeight="1" x14ac:dyDescent="0.3">
      <c r="A23" s="97" t="s">
        <v>403</v>
      </c>
      <c r="B23" s="89">
        <v>1170</v>
      </c>
      <c r="C23" s="29"/>
      <c r="D23" s="81" t="s">
        <v>508</v>
      </c>
      <c r="E23" s="84" t="s">
        <v>265</v>
      </c>
      <c r="F23" s="85">
        <v>18515</v>
      </c>
    </row>
    <row r="24" spans="1:6" ht="12" customHeight="1" x14ac:dyDescent="0.3">
      <c r="A24" s="97" t="s">
        <v>405</v>
      </c>
      <c r="B24" s="89">
        <v>1170</v>
      </c>
      <c r="C24" s="29"/>
      <c r="D24" s="81" t="s">
        <v>508</v>
      </c>
      <c r="E24" s="84" t="s">
        <v>267</v>
      </c>
      <c r="F24" s="85">
        <v>15260</v>
      </c>
    </row>
    <row r="25" spans="1:6" ht="12" customHeight="1" x14ac:dyDescent="0.3">
      <c r="A25" s="97" t="s">
        <v>406</v>
      </c>
      <c r="B25" s="89">
        <v>1170</v>
      </c>
      <c r="C25" s="29"/>
      <c r="D25" s="81" t="s">
        <v>508</v>
      </c>
      <c r="E25" s="84" t="s">
        <v>268</v>
      </c>
      <c r="F25" s="85">
        <v>14245</v>
      </c>
    </row>
    <row r="26" spans="1:6" ht="12" customHeight="1" x14ac:dyDescent="0.3">
      <c r="A26" s="97" t="s">
        <v>408</v>
      </c>
      <c r="B26" s="89">
        <v>1170</v>
      </c>
      <c r="C26" s="29"/>
      <c r="D26" s="81" t="s">
        <v>508</v>
      </c>
      <c r="E26" s="84" t="s">
        <v>271</v>
      </c>
      <c r="F26" s="85">
        <v>18375</v>
      </c>
    </row>
    <row r="27" spans="1:6" ht="12" customHeight="1" x14ac:dyDescent="0.3">
      <c r="A27" s="97" t="s">
        <v>409</v>
      </c>
      <c r="B27" s="89">
        <v>1170</v>
      </c>
      <c r="C27" s="29"/>
      <c r="D27" s="81" t="s">
        <v>508</v>
      </c>
      <c r="E27" s="84" t="s">
        <v>273</v>
      </c>
      <c r="F27" s="85">
        <v>19670</v>
      </c>
    </row>
    <row r="28" spans="1:6" ht="12" customHeight="1" x14ac:dyDescent="0.3">
      <c r="A28" s="97" t="s">
        <v>410</v>
      </c>
      <c r="B28" s="89">
        <v>1170</v>
      </c>
      <c r="C28" s="29"/>
      <c r="D28" s="81" t="s">
        <v>508</v>
      </c>
      <c r="E28" s="84" t="s">
        <v>274</v>
      </c>
      <c r="F28" s="85">
        <v>12320</v>
      </c>
    </row>
    <row r="29" spans="1:6" ht="12" customHeight="1" x14ac:dyDescent="0.3">
      <c r="A29" s="97" t="s">
        <v>503</v>
      </c>
      <c r="B29" s="89">
        <v>1170</v>
      </c>
      <c r="C29" s="29"/>
      <c r="D29" s="81" t="s">
        <v>508</v>
      </c>
      <c r="E29" s="84" t="s">
        <v>276</v>
      </c>
      <c r="F29" s="85">
        <v>19635</v>
      </c>
    </row>
    <row r="30" spans="1:6" ht="12" customHeight="1" x14ac:dyDescent="0.3">
      <c r="A30" s="97" t="s">
        <v>411</v>
      </c>
      <c r="B30" s="89">
        <v>1170</v>
      </c>
      <c r="C30" s="29"/>
      <c r="D30" s="81" t="s">
        <v>508</v>
      </c>
      <c r="E30" s="84" t="s">
        <v>277</v>
      </c>
      <c r="F30" s="85">
        <v>25095</v>
      </c>
    </row>
    <row r="31" spans="1:6" ht="12" customHeight="1" x14ac:dyDescent="0.3">
      <c r="A31" s="97" t="s">
        <v>412</v>
      </c>
      <c r="B31" s="89">
        <v>1170</v>
      </c>
      <c r="C31" s="29"/>
      <c r="D31" s="81" t="s">
        <v>508</v>
      </c>
      <c r="E31" s="84" t="s">
        <v>279</v>
      </c>
      <c r="F31" s="85">
        <v>21175</v>
      </c>
    </row>
    <row r="32" spans="1:6" ht="12" customHeight="1" x14ac:dyDescent="0.3">
      <c r="A32" s="97" t="s">
        <v>413</v>
      </c>
      <c r="B32" s="89">
        <v>1170</v>
      </c>
      <c r="C32" s="29"/>
      <c r="D32" s="81" t="s">
        <v>508</v>
      </c>
      <c r="E32" s="84" t="s">
        <v>280</v>
      </c>
      <c r="F32" s="85">
        <v>14525</v>
      </c>
    </row>
    <row r="33" spans="1:6" ht="12" customHeight="1" x14ac:dyDescent="0.3">
      <c r="A33" s="97" t="s">
        <v>414</v>
      </c>
      <c r="B33" s="89">
        <v>1170</v>
      </c>
      <c r="C33" s="29"/>
      <c r="D33" s="81" t="s">
        <v>508</v>
      </c>
      <c r="E33" s="84" t="s">
        <v>281</v>
      </c>
      <c r="F33" s="85">
        <v>19390</v>
      </c>
    </row>
    <row r="34" spans="1:6" ht="12" customHeight="1" x14ac:dyDescent="0.3">
      <c r="A34" s="97" t="s">
        <v>415</v>
      </c>
      <c r="B34" s="89">
        <v>1170</v>
      </c>
      <c r="C34" s="29"/>
      <c r="D34" s="81" t="s">
        <v>508</v>
      </c>
      <c r="E34" s="84" t="s">
        <v>282</v>
      </c>
      <c r="F34" s="85">
        <v>12740</v>
      </c>
    </row>
    <row r="35" spans="1:6" ht="12" customHeight="1" x14ac:dyDescent="0.3">
      <c r="A35" s="97" t="s">
        <v>232</v>
      </c>
      <c r="B35" s="89">
        <v>1170</v>
      </c>
      <c r="C35" s="29"/>
      <c r="D35" s="81" t="s">
        <v>508</v>
      </c>
      <c r="E35" s="84" t="s">
        <v>284</v>
      </c>
      <c r="F35" s="85">
        <v>9660</v>
      </c>
    </row>
    <row r="36" spans="1:6" ht="12" customHeight="1" x14ac:dyDescent="0.3">
      <c r="A36" s="97" t="s">
        <v>417</v>
      </c>
      <c r="B36" s="89">
        <v>1170</v>
      </c>
      <c r="C36" s="29"/>
      <c r="D36" s="81" t="s">
        <v>508</v>
      </c>
      <c r="E36" s="84" t="s">
        <v>285</v>
      </c>
      <c r="F36" s="85">
        <v>20335</v>
      </c>
    </row>
    <row r="37" spans="1:6" ht="12" customHeight="1" x14ac:dyDescent="0.3">
      <c r="A37" s="97" t="s">
        <v>418</v>
      </c>
      <c r="B37" s="89">
        <v>1170</v>
      </c>
      <c r="C37" s="29"/>
      <c r="D37" s="81" t="s">
        <v>508</v>
      </c>
      <c r="E37" s="84" t="s">
        <v>286</v>
      </c>
      <c r="F37" s="85">
        <v>21700</v>
      </c>
    </row>
    <row r="38" spans="1:6" ht="12" customHeight="1" x14ac:dyDescent="0.3">
      <c r="A38" s="97" t="s">
        <v>419</v>
      </c>
      <c r="B38" s="89">
        <v>1170</v>
      </c>
      <c r="C38" s="29"/>
      <c r="D38" s="81" t="s">
        <v>508</v>
      </c>
      <c r="E38" s="84" t="s">
        <v>287</v>
      </c>
      <c r="F38" s="85">
        <v>16975</v>
      </c>
    </row>
    <row r="39" spans="1:6" ht="12" customHeight="1" x14ac:dyDescent="0.3">
      <c r="A39" s="97" t="s">
        <v>420</v>
      </c>
      <c r="B39" s="89">
        <v>1170</v>
      </c>
      <c r="C39" s="29"/>
      <c r="D39" s="81" t="s">
        <v>508</v>
      </c>
      <c r="E39" s="84" t="s">
        <v>288</v>
      </c>
      <c r="F39" s="85">
        <v>13580</v>
      </c>
    </row>
    <row r="40" spans="1:6" ht="12" customHeight="1" x14ac:dyDescent="0.3">
      <c r="A40" s="97" t="s">
        <v>421</v>
      </c>
      <c r="B40" s="89">
        <v>1170</v>
      </c>
      <c r="C40" s="29"/>
      <c r="D40" s="81" t="s">
        <v>508</v>
      </c>
      <c r="E40" s="84" t="s">
        <v>289</v>
      </c>
      <c r="F40" s="85">
        <v>15995</v>
      </c>
    </row>
    <row r="41" spans="1:6" ht="12" customHeight="1" x14ac:dyDescent="0.3">
      <c r="A41" s="97" t="s">
        <v>422</v>
      </c>
      <c r="B41" s="89">
        <v>1170</v>
      </c>
      <c r="C41" s="29"/>
      <c r="D41" s="81" t="s">
        <v>508</v>
      </c>
      <c r="E41" s="84" t="s">
        <v>290</v>
      </c>
      <c r="F41" s="85">
        <v>14385</v>
      </c>
    </row>
    <row r="42" spans="1:6" ht="12" customHeight="1" x14ac:dyDescent="0.3">
      <c r="A42" s="97" t="s">
        <v>423</v>
      </c>
      <c r="B42" s="89">
        <v>1170</v>
      </c>
      <c r="C42" s="29"/>
      <c r="D42" s="81" t="s">
        <v>508</v>
      </c>
      <c r="E42" s="84" t="s">
        <v>291</v>
      </c>
      <c r="F42" s="85">
        <v>11760</v>
      </c>
    </row>
    <row r="43" spans="1:6" ht="12" customHeight="1" x14ac:dyDescent="0.3">
      <c r="A43" s="97" t="s">
        <v>425</v>
      </c>
      <c r="B43" s="89">
        <v>1170</v>
      </c>
      <c r="C43" s="29"/>
      <c r="D43" s="81" t="s">
        <v>508</v>
      </c>
      <c r="E43" s="84" t="s">
        <v>293</v>
      </c>
      <c r="F43" s="85">
        <v>16345</v>
      </c>
    </row>
    <row r="44" spans="1:6" ht="12" customHeight="1" x14ac:dyDescent="0.3">
      <c r="A44" s="97" t="s">
        <v>426</v>
      </c>
      <c r="B44" s="89">
        <v>1170</v>
      </c>
      <c r="C44" s="29"/>
      <c r="D44" s="81" t="s">
        <v>508</v>
      </c>
      <c r="E44" s="84" t="s">
        <v>294</v>
      </c>
      <c r="F44" s="85">
        <v>15435</v>
      </c>
    </row>
    <row r="45" spans="1:6" ht="12" customHeight="1" x14ac:dyDescent="0.3">
      <c r="A45" s="97" t="s">
        <v>427</v>
      </c>
      <c r="B45" s="89">
        <v>1170</v>
      </c>
      <c r="C45" s="29"/>
      <c r="D45" s="81" t="s">
        <v>508</v>
      </c>
      <c r="E45" s="84" t="s">
        <v>296</v>
      </c>
      <c r="F45" s="85">
        <v>18760</v>
      </c>
    </row>
    <row r="46" spans="1:6" ht="12" customHeight="1" x14ac:dyDescent="0.3">
      <c r="A46" s="97" t="s">
        <v>429</v>
      </c>
      <c r="B46" s="89">
        <v>1170</v>
      </c>
      <c r="C46" s="29"/>
      <c r="D46" s="81" t="s">
        <v>508</v>
      </c>
      <c r="E46" s="84" t="s">
        <v>298</v>
      </c>
      <c r="F46" s="85">
        <v>24430</v>
      </c>
    </row>
    <row r="47" spans="1:6" ht="12" customHeight="1" x14ac:dyDescent="0.3">
      <c r="A47" s="97" t="s">
        <v>431</v>
      </c>
      <c r="B47" s="89">
        <v>1170</v>
      </c>
      <c r="C47" s="29"/>
      <c r="D47" s="81" t="s">
        <v>508</v>
      </c>
      <c r="E47" s="84" t="s">
        <v>300</v>
      </c>
      <c r="F47" s="85">
        <v>12390</v>
      </c>
    </row>
    <row r="48" spans="1:6" ht="12" customHeight="1" x14ac:dyDescent="0.3">
      <c r="A48" s="97" t="s">
        <v>433</v>
      </c>
      <c r="B48" s="89">
        <v>1170</v>
      </c>
      <c r="C48" s="29"/>
      <c r="D48" s="81" t="s">
        <v>508</v>
      </c>
      <c r="E48" s="84" t="s">
        <v>495</v>
      </c>
      <c r="F48" s="85">
        <v>8785</v>
      </c>
    </row>
    <row r="49" spans="1:6" ht="12" customHeight="1" x14ac:dyDescent="0.3">
      <c r="A49" s="97" t="s">
        <v>434</v>
      </c>
      <c r="B49" s="89">
        <v>1170</v>
      </c>
      <c r="C49" s="29"/>
      <c r="D49" s="81" t="s">
        <v>508</v>
      </c>
      <c r="E49" s="84" t="s">
        <v>302</v>
      </c>
      <c r="F49" s="85">
        <v>20860</v>
      </c>
    </row>
    <row r="50" spans="1:6" ht="12" customHeight="1" x14ac:dyDescent="0.3">
      <c r="A50" s="97" t="s">
        <v>435</v>
      </c>
      <c r="B50" s="89">
        <v>1170</v>
      </c>
      <c r="C50" s="29"/>
      <c r="D50" s="81" t="s">
        <v>508</v>
      </c>
      <c r="E50" s="84" t="s">
        <v>303</v>
      </c>
      <c r="F50" s="85">
        <v>19915</v>
      </c>
    </row>
    <row r="51" spans="1:6" ht="12" customHeight="1" x14ac:dyDescent="0.3">
      <c r="A51" s="97" t="s">
        <v>436</v>
      </c>
      <c r="B51" s="89">
        <v>1170</v>
      </c>
      <c r="C51" s="29"/>
      <c r="D51" s="81" t="s">
        <v>508</v>
      </c>
      <c r="E51" s="84" t="s">
        <v>304</v>
      </c>
      <c r="F51" s="85">
        <v>15295</v>
      </c>
    </row>
    <row r="52" spans="1:6" ht="12" customHeight="1" x14ac:dyDescent="0.3">
      <c r="A52" s="97" t="s">
        <v>437</v>
      </c>
      <c r="B52" s="89">
        <v>1170</v>
      </c>
      <c r="C52" s="29"/>
      <c r="D52" s="81" t="s">
        <v>508</v>
      </c>
      <c r="E52" s="84" t="s">
        <v>305</v>
      </c>
      <c r="F52" s="85">
        <v>13230</v>
      </c>
    </row>
    <row r="53" spans="1:6" ht="12" customHeight="1" x14ac:dyDescent="0.3">
      <c r="A53" s="97" t="s">
        <v>438</v>
      </c>
      <c r="B53" s="89">
        <v>1170</v>
      </c>
      <c r="C53" s="29"/>
      <c r="D53" s="81" t="s">
        <v>508</v>
      </c>
      <c r="E53" s="84" t="s">
        <v>306</v>
      </c>
      <c r="F53" s="85">
        <v>14000</v>
      </c>
    </row>
    <row r="54" spans="1:6" ht="12" customHeight="1" x14ac:dyDescent="0.3">
      <c r="A54" s="97" t="s">
        <v>441</v>
      </c>
      <c r="B54" s="89">
        <v>1170</v>
      </c>
      <c r="C54" s="29"/>
      <c r="D54" s="81" t="s">
        <v>508</v>
      </c>
      <c r="E54" s="84" t="s">
        <v>309</v>
      </c>
      <c r="F54" s="85">
        <v>15365</v>
      </c>
    </row>
    <row r="55" spans="1:6" ht="12" customHeight="1" x14ac:dyDescent="0.3">
      <c r="A55" s="97" t="s">
        <v>442</v>
      </c>
      <c r="B55" s="89">
        <v>1170</v>
      </c>
      <c r="C55" s="29"/>
      <c r="D55" s="81" t="s">
        <v>508</v>
      </c>
      <c r="E55" s="84" t="s">
        <v>310</v>
      </c>
      <c r="F55" s="85">
        <v>12670</v>
      </c>
    </row>
    <row r="56" spans="1:6" ht="12" customHeight="1" x14ac:dyDescent="0.3">
      <c r="A56" s="97" t="s">
        <v>443</v>
      </c>
      <c r="B56" s="89">
        <v>1170</v>
      </c>
      <c r="C56" s="29"/>
      <c r="D56" s="81" t="s">
        <v>508</v>
      </c>
      <c r="E56" s="84" t="s">
        <v>311</v>
      </c>
      <c r="F56" s="85">
        <v>19390</v>
      </c>
    </row>
    <row r="57" spans="1:6" ht="12" customHeight="1" x14ac:dyDescent="0.3">
      <c r="A57" s="97" t="s">
        <v>444</v>
      </c>
      <c r="B57" s="89">
        <v>1170</v>
      </c>
      <c r="C57" s="29"/>
      <c r="D57" s="81" t="s">
        <v>508</v>
      </c>
      <c r="E57" s="84" t="s">
        <v>312</v>
      </c>
      <c r="F57" s="85">
        <v>20230</v>
      </c>
    </row>
    <row r="58" spans="1:6" ht="12" customHeight="1" x14ac:dyDescent="0.3">
      <c r="A58" s="97" t="s">
        <v>445</v>
      </c>
      <c r="B58" s="89">
        <v>1170</v>
      </c>
      <c r="C58" s="29"/>
      <c r="D58" s="81" t="s">
        <v>508</v>
      </c>
      <c r="E58" s="84" t="s">
        <v>313</v>
      </c>
      <c r="F58" s="85">
        <v>16800</v>
      </c>
    </row>
    <row r="59" spans="1:6" ht="12" customHeight="1" x14ac:dyDescent="0.3">
      <c r="A59" s="97" t="s">
        <v>446</v>
      </c>
      <c r="B59" s="89">
        <v>1170</v>
      </c>
      <c r="C59" s="29"/>
      <c r="D59" s="81" t="s">
        <v>508</v>
      </c>
      <c r="E59" s="84" t="s">
        <v>317</v>
      </c>
      <c r="F59" s="85">
        <v>9730</v>
      </c>
    </row>
    <row r="60" spans="1:6" ht="12" customHeight="1" x14ac:dyDescent="0.3">
      <c r="A60" s="97" t="s">
        <v>447</v>
      </c>
      <c r="B60" s="89">
        <v>1170</v>
      </c>
      <c r="C60" s="29"/>
      <c r="D60" s="81" t="s">
        <v>508</v>
      </c>
      <c r="E60" s="84" t="s">
        <v>318</v>
      </c>
      <c r="F60" s="85">
        <v>24220</v>
      </c>
    </row>
    <row r="61" spans="1:6" ht="12" customHeight="1" x14ac:dyDescent="0.3">
      <c r="A61" s="97" t="s">
        <v>448</v>
      </c>
      <c r="B61" s="89">
        <v>1170</v>
      </c>
      <c r="C61" s="29"/>
      <c r="D61" s="81" t="s">
        <v>508</v>
      </c>
      <c r="E61" s="84" t="s">
        <v>319</v>
      </c>
      <c r="F61" s="85">
        <v>15470</v>
      </c>
    </row>
    <row r="62" spans="1:6" ht="12" customHeight="1" x14ac:dyDescent="0.3">
      <c r="A62" s="97" t="s">
        <v>450</v>
      </c>
      <c r="B62" s="89">
        <v>1170</v>
      </c>
      <c r="C62" s="29"/>
      <c r="D62" s="81" t="s">
        <v>508</v>
      </c>
      <c r="E62" s="84" t="s">
        <v>321</v>
      </c>
      <c r="F62" s="85">
        <v>18865</v>
      </c>
    </row>
    <row r="63" spans="1:6" ht="12" customHeight="1" x14ac:dyDescent="0.3">
      <c r="A63" s="97" t="s">
        <v>451</v>
      </c>
      <c r="B63" s="89">
        <v>1170</v>
      </c>
      <c r="C63" s="29"/>
      <c r="D63" s="81" t="s">
        <v>508</v>
      </c>
      <c r="E63" s="84" t="s">
        <v>322</v>
      </c>
      <c r="F63" s="85">
        <v>16240</v>
      </c>
    </row>
    <row r="64" spans="1:6" ht="12" customHeight="1" x14ac:dyDescent="0.3">
      <c r="A64" s="97" t="s">
        <v>452</v>
      </c>
      <c r="B64" s="89">
        <v>1170</v>
      </c>
      <c r="C64" s="29"/>
      <c r="D64" s="81" t="s">
        <v>508</v>
      </c>
      <c r="E64" s="84" t="s">
        <v>323</v>
      </c>
      <c r="F64" s="85">
        <v>13545</v>
      </c>
    </row>
    <row r="65" spans="1:6" ht="12" customHeight="1" x14ac:dyDescent="0.3">
      <c r="A65" s="97" t="s">
        <v>455</v>
      </c>
      <c r="B65" s="89">
        <v>1170</v>
      </c>
      <c r="C65" s="29"/>
      <c r="D65" s="81" t="s">
        <v>508</v>
      </c>
      <c r="E65" s="84" t="s">
        <v>327</v>
      </c>
      <c r="F65" s="85">
        <v>24955</v>
      </c>
    </row>
    <row r="66" spans="1:6" ht="12" customHeight="1" x14ac:dyDescent="0.3">
      <c r="A66" s="97" t="s">
        <v>456</v>
      </c>
      <c r="B66" s="89">
        <v>1170</v>
      </c>
      <c r="C66" s="29"/>
      <c r="D66" s="81" t="s">
        <v>508</v>
      </c>
      <c r="E66" s="84" t="s">
        <v>328</v>
      </c>
      <c r="F66" s="85">
        <v>15575</v>
      </c>
    </row>
    <row r="67" spans="1:6" ht="12" customHeight="1" x14ac:dyDescent="0.3">
      <c r="A67" s="97" t="s">
        <v>457</v>
      </c>
      <c r="B67" s="89">
        <v>1170</v>
      </c>
      <c r="C67" s="29"/>
      <c r="D67" s="81" t="s">
        <v>508</v>
      </c>
      <c r="E67" s="84" t="s">
        <v>329</v>
      </c>
      <c r="F67" s="85">
        <v>9765</v>
      </c>
    </row>
    <row r="68" spans="1:6" ht="12" customHeight="1" x14ac:dyDescent="0.3">
      <c r="A68" s="97" t="s">
        <v>460</v>
      </c>
      <c r="B68" s="89">
        <v>1170</v>
      </c>
      <c r="C68" s="29"/>
      <c r="D68" s="81" t="s">
        <v>508</v>
      </c>
      <c r="E68" s="84" t="s">
        <v>333</v>
      </c>
      <c r="F68" s="85">
        <v>9765</v>
      </c>
    </row>
    <row r="69" spans="1:6" ht="12" customHeight="1" x14ac:dyDescent="0.3">
      <c r="A69" s="97" t="s">
        <v>461</v>
      </c>
      <c r="B69" s="89">
        <v>1170</v>
      </c>
      <c r="C69" s="29"/>
      <c r="D69" s="81" t="s">
        <v>508</v>
      </c>
      <c r="E69" s="84" t="s">
        <v>334</v>
      </c>
      <c r="F69" s="85">
        <v>14070</v>
      </c>
    </row>
    <row r="70" spans="1:6" ht="12" customHeight="1" x14ac:dyDescent="0.3">
      <c r="A70" s="97" t="s">
        <v>463</v>
      </c>
      <c r="B70" s="89">
        <v>1170</v>
      </c>
      <c r="C70" s="29"/>
      <c r="D70" s="81" t="s">
        <v>508</v>
      </c>
      <c r="E70" s="84" t="s">
        <v>336</v>
      </c>
      <c r="F70" s="85">
        <v>14350</v>
      </c>
    </row>
    <row r="71" spans="1:6" ht="12" customHeight="1" x14ac:dyDescent="0.3">
      <c r="A71" s="97" t="s">
        <v>464</v>
      </c>
      <c r="B71" s="89">
        <v>1170</v>
      </c>
      <c r="C71" s="29"/>
      <c r="D71" s="81" t="s">
        <v>508</v>
      </c>
      <c r="E71" s="84" t="s">
        <v>337</v>
      </c>
      <c r="F71" s="85">
        <v>9345</v>
      </c>
    </row>
    <row r="72" spans="1:6" ht="12" customHeight="1" x14ac:dyDescent="0.3">
      <c r="A72" s="97" t="s">
        <v>465</v>
      </c>
      <c r="B72" s="89">
        <v>1170</v>
      </c>
      <c r="C72" s="29"/>
      <c r="D72" s="81" t="s">
        <v>508</v>
      </c>
      <c r="E72" s="84" t="s">
        <v>338</v>
      </c>
      <c r="F72" s="85">
        <v>15610</v>
      </c>
    </row>
    <row r="73" spans="1:6" ht="12" customHeight="1" x14ac:dyDescent="0.3">
      <c r="A73" s="97" t="s">
        <v>466</v>
      </c>
      <c r="B73" s="89">
        <v>1170</v>
      </c>
      <c r="C73" s="29"/>
      <c r="D73" s="81" t="s">
        <v>508</v>
      </c>
      <c r="E73" s="84" t="s">
        <v>339</v>
      </c>
      <c r="F73" s="85">
        <v>15225</v>
      </c>
    </row>
    <row r="74" spans="1:6" ht="12" customHeight="1" x14ac:dyDescent="0.3">
      <c r="A74" s="97" t="s">
        <v>467</v>
      </c>
      <c r="B74" s="89">
        <v>1170</v>
      </c>
      <c r="C74" s="29"/>
      <c r="D74" s="81" t="s">
        <v>508</v>
      </c>
      <c r="E74" s="84" t="s">
        <v>340</v>
      </c>
      <c r="F74" s="85">
        <v>20860</v>
      </c>
    </row>
    <row r="75" spans="1:6" ht="12" customHeight="1" x14ac:dyDescent="0.3">
      <c r="A75" s="97" t="s">
        <v>468</v>
      </c>
      <c r="B75" s="89">
        <v>1170</v>
      </c>
      <c r="C75" s="29"/>
      <c r="D75" s="81" t="s">
        <v>508</v>
      </c>
      <c r="E75" s="84" t="s">
        <v>341</v>
      </c>
      <c r="F75" s="85">
        <v>19705</v>
      </c>
    </row>
    <row r="76" spans="1:6" ht="12" customHeight="1" x14ac:dyDescent="0.3">
      <c r="A76" s="97" t="s">
        <v>469</v>
      </c>
      <c r="B76" s="89">
        <v>1170</v>
      </c>
      <c r="C76" s="29"/>
      <c r="D76" s="81" t="s">
        <v>508</v>
      </c>
      <c r="E76" s="84" t="s">
        <v>343</v>
      </c>
      <c r="F76" s="85">
        <v>12005</v>
      </c>
    </row>
    <row r="77" spans="1:6" ht="12" customHeight="1" x14ac:dyDescent="0.3">
      <c r="A77" s="97" t="s">
        <v>471</v>
      </c>
      <c r="B77" s="89">
        <v>1170</v>
      </c>
      <c r="C77" s="29"/>
      <c r="D77" s="81" t="s">
        <v>508</v>
      </c>
      <c r="E77" s="84" t="s">
        <v>344</v>
      </c>
      <c r="F77" s="85">
        <v>25795</v>
      </c>
    </row>
    <row r="78" spans="1:6" ht="12" customHeight="1" x14ac:dyDescent="0.3">
      <c r="A78" s="97" t="s">
        <v>472</v>
      </c>
      <c r="B78" s="89">
        <v>1170</v>
      </c>
      <c r="C78" s="29"/>
      <c r="D78" s="81" t="s">
        <v>508</v>
      </c>
      <c r="E78" s="84" t="s">
        <v>345</v>
      </c>
      <c r="F78" s="85">
        <v>13230</v>
      </c>
    </row>
    <row r="79" spans="1:6" ht="12" customHeight="1" x14ac:dyDescent="0.3">
      <c r="A79" s="97" t="s">
        <v>473</v>
      </c>
      <c r="B79" s="89">
        <v>1170</v>
      </c>
      <c r="C79" s="29"/>
      <c r="D79" s="81" t="s">
        <v>508</v>
      </c>
      <c r="E79" s="84" t="s">
        <v>346</v>
      </c>
      <c r="F79" s="85">
        <v>15785</v>
      </c>
    </row>
    <row r="80" spans="1:6" ht="12" customHeight="1" x14ac:dyDescent="0.3">
      <c r="A80" s="97" t="s">
        <v>512</v>
      </c>
      <c r="B80" s="89">
        <v>1170</v>
      </c>
      <c r="C80" s="29"/>
      <c r="D80" s="81" t="s">
        <v>508</v>
      </c>
      <c r="E80" s="84" t="s">
        <v>350</v>
      </c>
      <c r="F80" s="85">
        <v>19285</v>
      </c>
    </row>
    <row r="81" spans="1:6" ht="12" customHeight="1" x14ac:dyDescent="0.3">
      <c r="A81" s="97" t="s">
        <v>474</v>
      </c>
      <c r="B81" s="89">
        <v>1170</v>
      </c>
      <c r="C81" s="29"/>
      <c r="D81" s="81" t="s">
        <v>508</v>
      </c>
      <c r="E81" s="84" t="s">
        <v>351</v>
      </c>
      <c r="F81" s="85">
        <v>14070</v>
      </c>
    </row>
    <row r="82" spans="1:6" ht="12" customHeight="1" x14ac:dyDescent="0.3">
      <c r="A82" s="97" t="s">
        <v>475</v>
      </c>
      <c r="B82" s="89">
        <v>1170</v>
      </c>
      <c r="C82" s="29"/>
      <c r="D82" s="81" t="s">
        <v>508</v>
      </c>
      <c r="E82" s="84" t="s">
        <v>352</v>
      </c>
      <c r="F82" s="85">
        <v>26565</v>
      </c>
    </row>
    <row r="83" spans="1:6" ht="12" customHeight="1" x14ac:dyDescent="0.3">
      <c r="A83" s="97" t="s">
        <v>478</v>
      </c>
      <c r="B83" s="89">
        <v>1170</v>
      </c>
      <c r="C83" s="29"/>
      <c r="D83" s="81" t="s">
        <v>508</v>
      </c>
      <c r="E83" s="84" t="s">
        <v>355</v>
      </c>
      <c r="F83" s="85">
        <v>15435</v>
      </c>
    </row>
    <row r="84" spans="1:6" ht="12" customHeight="1" x14ac:dyDescent="0.3">
      <c r="A84" s="97" t="s">
        <v>479</v>
      </c>
      <c r="B84" s="89">
        <v>1170</v>
      </c>
      <c r="C84" s="29"/>
      <c r="D84" s="81" t="s">
        <v>508</v>
      </c>
      <c r="E84" s="84" t="s">
        <v>356</v>
      </c>
      <c r="F84" s="85">
        <v>24255</v>
      </c>
    </row>
    <row r="85" spans="1:6" ht="12" customHeight="1" x14ac:dyDescent="0.3">
      <c r="A85" s="97" t="s">
        <v>480</v>
      </c>
      <c r="B85" s="89">
        <v>1170</v>
      </c>
      <c r="C85" s="29"/>
      <c r="D85" s="81" t="s">
        <v>508</v>
      </c>
      <c r="E85" s="84" t="s">
        <v>360</v>
      </c>
      <c r="F85" s="85">
        <v>9660</v>
      </c>
    </row>
    <row r="86" spans="1:6" ht="12" customHeight="1" x14ac:dyDescent="0.3">
      <c r="A86" s="97" t="s">
        <v>481</v>
      </c>
      <c r="B86" s="89">
        <v>1170</v>
      </c>
      <c r="C86" s="29"/>
      <c r="D86" s="81" t="s">
        <v>508</v>
      </c>
      <c r="E86" s="84" t="s">
        <v>361</v>
      </c>
      <c r="F86" s="85">
        <v>19145</v>
      </c>
    </row>
    <row r="87" spans="1:6" ht="12" customHeight="1" x14ac:dyDescent="0.3">
      <c r="A87" s="97" t="s">
        <v>482</v>
      </c>
      <c r="B87" s="89">
        <v>1170</v>
      </c>
      <c r="C87" s="29"/>
      <c r="D87" s="81" t="s">
        <v>508</v>
      </c>
      <c r="E87" s="84" t="s">
        <v>362</v>
      </c>
      <c r="F87" s="85">
        <v>15645</v>
      </c>
    </row>
    <row r="88" spans="1:6" ht="12" customHeight="1" x14ac:dyDescent="0.3">
      <c r="A88" s="97" t="s">
        <v>485</v>
      </c>
      <c r="B88" s="89">
        <v>1170</v>
      </c>
      <c r="C88" s="29"/>
      <c r="D88" s="81" t="s">
        <v>508</v>
      </c>
      <c r="E88" s="84" t="s">
        <v>366</v>
      </c>
      <c r="F88" s="85">
        <v>11585</v>
      </c>
    </row>
    <row r="89" spans="1:6" ht="12" customHeight="1" x14ac:dyDescent="0.3">
      <c r="A89" s="97" t="s">
        <v>486</v>
      </c>
      <c r="B89" s="89">
        <v>1170</v>
      </c>
      <c r="C89" s="29"/>
      <c r="D89" s="81" t="s">
        <v>508</v>
      </c>
      <c r="E89" s="84" t="s">
        <v>367</v>
      </c>
      <c r="F89" s="85">
        <v>22750</v>
      </c>
    </row>
    <row r="90" spans="1:6" ht="12" customHeight="1" x14ac:dyDescent="0.3">
      <c r="A90" s="97" t="s">
        <v>487</v>
      </c>
      <c r="B90" s="89">
        <v>1170</v>
      </c>
      <c r="C90" s="29"/>
      <c r="D90" s="81" t="s">
        <v>508</v>
      </c>
      <c r="E90" s="84" t="s">
        <v>368</v>
      </c>
      <c r="F90" s="85">
        <v>18970</v>
      </c>
    </row>
    <row r="91" spans="1:6" ht="12" customHeight="1" x14ac:dyDescent="0.3">
      <c r="A91" s="97" t="s">
        <v>513</v>
      </c>
      <c r="B91" s="89">
        <v>1170</v>
      </c>
      <c r="C91" s="29"/>
      <c r="D91" s="81" t="s">
        <v>508</v>
      </c>
      <c r="E91" s="84" t="s">
        <v>369</v>
      </c>
      <c r="F91" s="85">
        <v>14840</v>
      </c>
    </row>
    <row r="92" spans="1:6" ht="12" customHeight="1" x14ac:dyDescent="0.3">
      <c r="A92" s="97" t="s">
        <v>488</v>
      </c>
      <c r="B92" s="89">
        <v>1170</v>
      </c>
      <c r="C92" s="29"/>
      <c r="D92" s="81" t="s">
        <v>508</v>
      </c>
      <c r="E92" s="84" t="s">
        <v>370</v>
      </c>
      <c r="F92" s="85">
        <v>16590</v>
      </c>
    </row>
    <row r="93" spans="1:6" ht="12" customHeight="1" x14ac:dyDescent="0.3">
      <c r="A93" s="97" t="s">
        <v>489</v>
      </c>
      <c r="B93" s="89">
        <v>1170</v>
      </c>
      <c r="C93" s="29"/>
      <c r="D93" s="81" t="s">
        <v>508</v>
      </c>
      <c r="E93" s="84" t="s">
        <v>371</v>
      </c>
      <c r="F93" s="85">
        <v>16415</v>
      </c>
    </row>
    <row r="94" spans="1:6" ht="12" customHeight="1" x14ac:dyDescent="0.3">
      <c r="A94" s="97" t="s">
        <v>490</v>
      </c>
      <c r="B94" s="89">
        <v>1170</v>
      </c>
      <c r="C94" s="29"/>
      <c r="D94" s="81" t="s">
        <v>508</v>
      </c>
      <c r="E94" s="84" t="s">
        <v>372</v>
      </c>
      <c r="F94" s="85">
        <v>14805</v>
      </c>
    </row>
    <row r="95" spans="1:6" ht="12" customHeight="1" x14ac:dyDescent="0.3">
      <c r="A95" s="97" t="s">
        <v>65</v>
      </c>
      <c r="B95" s="89">
        <v>1170</v>
      </c>
      <c r="C95" s="29"/>
      <c r="D95" s="81" t="s">
        <v>68</v>
      </c>
      <c r="E95" s="84" t="s">
        <v>233</v>
      </c>
      <c r="F95" s="85">
        <v>50155</v>
      </c>
    </row>
    <row r="96" spans="1:6" ht="12" customHeight="1" x14ac:dyDescent="0.3">
      <c r="A96" s="97" t="s">
        <v>73</v>
      </c>
      <c r="B96" s="89">
        <v>1170</v>
      </c>
      <c r="C96" s="29"/>
      <c r="D96" s="81" t="s">
        <v>68</v>
      </c>
      <c r="E96" s="84" t="s">
        <v>237</v>
      </c>
      <c r="F96" s="85">
        <v>65485</v>
      </c>
    </row>
    <row r="97" spans="1:6" ht="12" customHeight="1" x14ac:dyDescent="0.3">
      <c r="A97" s="97" t="s">
        <v>95</v>
      </c>
      <c r="B97" s="89">
        <v>1170</v>
      </c>
      <c r="C97" s="29"/>
      <c r="D97" s="81" t="s">
        <v>68</v>
      </c>
      <c r="E97" s="84" t="s">
        <v>252</v>
      </c>
      <c r="F97" s="85">
        <v>58555</v>
      </c>
    </row>
    <row r="98" spans="1:6" ht="12" customHeight="1" x14ac:dyDescent="0.3">
      <c r="A98" s="97" t="s">
        <v>101</v>
      </c>
      <c r="B98" s="89">
        <v>1170</v>
      </c>
      <c r="C98" s="29"/>
      <c r="D98" s="81" t="s">
        <v>68</v>
      </c>
      <c r="E98" s="84" t="s">
        <v>258</v>
      </c>
      <c r="F98" s="85">
        <v>42840</v>
      </c>
    </row>
    <row r="99" spans="1:6" ht="12" customHeight="1" x14ac:dyDescent="0.3">
      <c r="A99" s="97" t="s">
        <v>106</v>
      </c>
      <c r="B99" s="89">
        <v>1170</v>
      </c>
      <c r="C99" s="29"/>
      <c r="D99" s="81" t="s">
        <v>68</v>
      </c>
      <c r="E99" s="84" t="s">
        <v>269</v>
      </c>
      <c r="F99" s="85">
        <v>38780</v>
      </c>
    </row>
    <row r="100" spans="1:6" ht="12" customHeight="1" x14ac:dyDescent="0.3">
      <c r="A100" s="97" t="s">
        <v>110</v>
      </c>
      <c r="B100" s="89">
        <v>1170</v>
      </c>
      <c r="C100" s="29"/>
      <c r="D100" s="81" t="s">
        <v>68</v>
      </c>
      <c r="E100" s="84" t="s">
        <v>272</v>
      </c>
      <c r="F100" s="85">
        <v>72590</v>
      </c>
    </row>
    <row r="101" spans="1:6" ht="12" customHeight="1" x14ac:dyDescent="0.3">
      <c r="A101" s="97" t="s">
        <v>116</v>
      </c>
      <c r="B101" s="89">
        <v>1170</v>
      </c>
      <c r="C101" s="29"/>
      <c r="D101" s="81" t="s">
        <v>68</v>
      </c>
      <c r="E101" s="84" t="s">
        <v>21</v>
      </c>
      <c r="F101" s="85">
        <v>42070</v>
      </c>
    </row>
    <row r="102" spans="1:6" ht="12" customHeight="1" x14ac:dyDescent="0.3">
      <c r="A102" s="97" t="s">
        <v>118</v>
      </c>
      <c r="B102" s="89">
        <v>1170</v>
      </c>
      <c r="C102" s="29"/>
      <c r="D102" s="81" t="s">
        <v>68</v>
      </c>
      <c r="E102" s="84" t="s">
        <v>22</v>
      </c>
      <c r="F102" s="85">
        <v>58695</v>
      </c>
    </row>
    <row r="103" spans="1:6" ht="12" customHeight="1" x14ac:dyDescent="0.3">
      <c r="A103" s="97" t="s">
        <v>134</v>
      </c>
      <c r="B103" s="89">
        <v>1170</v>
      </c>
      <c r="C103" s="29"/>
      <c r="D103" s="81" t="s">
        <v>68</v>
      </c>
      <c r="E103" s="84" t="s">
        <v>295</v>
      </c>
      <c r="F103" s="85">
        <v>44065</v>
      </c>
    </row>
    <row r="104" spans="1:6" ht="12" customHeight="1" x14ac:dyDescent="0.3">
      <c r="A104" s="97" t="s">
        <v>139</v>
      </c>
      <c r="B104" s="89">
        <v>1170</v>
      </c>
      <c r="C104" s="29"/>
      <c r="D104" s="81" t="s">
        <v>68</v>
      </c>
      <c r="E104" s="84" t="s">
        <v>24</v>
      </c>
      <c r="F104" s="85">
        <v>36890</v>
      </c>
    </row>
    <row r="105" spans="1:6" ht="12" customHeight="1" x14ac:dyDescent="0.3">
      <c r="A105" s="97" t="s">
        <v>148</v>
      </c>
      <c r="B105" s="89">
        <v>1170</v>
      </c>
      <c r="C105" s="29"/>
      <c r="D105" s="81" t="s">
        <v>68</v>
      </c>
      <c r="E105" s="84" t="s">
        <v>314</v>
      </c>
      <c r="F105" s="85">
        <v>68915</v>
      </c>
    </row>
    <row r="106" spans="1:6" ht="12" customHeight="1" x14ac:dyDescent="0.3">
      <c r="A106" s="97" t="s">
        <v>151</v>
      </c>
      <c r="B106" s="89">
        <v>1170</v>
      </c>
      <c r="C106" s="29"/>
      <c r="D106" s="81" t="s">
        <v>68</v>
      </c>
      <c r="E106" s="84" t="s">
        <v>315</v>
      </c>
      <c r="F106" s="85">
        <v>67060</v>
      </c>
    </row>
    <row r="107" spans="1:6" ht="12" customHeight="1" x14ac:dyDescent="0.3">
      <c r="A107" s="97" t="s">
        <v>163</v>
      </c>
      <c r="B107" s="89">
        <v>1170</v>
      </c>
      <c r="C107" s="29"/>
      <c r="D107" s="81" t="s">
        <v>68</v>
      </c>
      <c r="E107" s="84" t="s">
        <v>505</v>
      </c>
      <c r="F107" s="85">
        <v>77595</v>
      </c>
    </row>
    <row r="108" spans="1:6" ht="12" customHeight="1" x14ac:dyDescent="0.3">
      <c r="A108" s="97" t="s">
        <v>168</v>
      </c>
      <c r="B108" s="89">
        <v>1170</v>
      </c>
      <c r="C108" s="29"/>
      <c r="D108" s="81" t="s">
        <v>68</v>
      </c>
      <c r="E108" s="84" t="s">
        <v>332</v>
      </c>
      <c r="F108" s="85">
        <v>56140</v>
      </c>
    </row>
    <row r="109" spans="1:6" ht="12" customHeight="1" x14ac:dyDescent="0.3">
      <c r="A109" s="97" t="s">
        <v>171</v>
      </c>
      <c r="B109" s="89">
        <v>1170</v>
      </c>
      <c r="C109" s="29"/>
      <c r="D109" s="81" t="s">
        <v>68</v>
      </c>
      <c r="E109" s="84" t="s">
        <v>342</v>
      </c>
      <c r="F109" s="85">
        <v>44905</v>
      </c>
    </row>
    <row r="110" spans="1:6" ht="12" customHeight="1" x14ac:dyDescent="0.3">
      <c r="A110" s="97" t="s">
        <v>470</v>
      </c>
      <c r="B110" s="89">
        <v>1170</v>
      </c>
      <c r="C110" s="29"/>
      <c r="D110" s="81" t="s">
        <v>68</v>
      </c>
      <c r="E110" s="84" t="s">
        <v>504</v>
      </c>
      <c r="F110" s="85">
        <v>20825</v>
      </c>
    </row>
    <row r="111" spans="1:6" ht="12" customHeight="1" x14ac:dyDescent="0.3">
      <c r="A111" s="97" t="s">
        <v>178</v>
      </c>
      <c r="B111" s="89">
        <v>1170</v>
      </c>
      <c r="C111" s="29"/>
      <c r="D111" s="81" t="s">
        <v>68</v>
      </c>
      <c r="E111" s="84" t="s">
        <v>348</v>
      </c>
      <c r="F111" s="85">
        <v>47740</v>
      </c>
    </row>
    <row r="112" spans="1:6" ht="12" customHeight="1" x14ac:dyDescent="0.3">
      <c r="A112" s="97" t="s">
        <v>190</v>
      </c>
      <c r="B112" s="89">
        <v>1170</v>
      </c>
      <c r="C112" s="29"/>
      <c r="D112" s="81" t="s">
        <v>68</v>
      </c>
      <c r="E112" s="84" t="s">
        <v>357</v>
      </c>
      <c r="F112" s="85">
        <v>36015</v>
      </c>
    </row>
    <row r="113" spans="1:6" ht="12" customHeight="1" x14ac:dyDescent="0.3">
      <c r="A113" s="97" t="s">
        <v>192</v>
      </c>
      <c r="B113" s="89">
        <v>1170</v>
      </c>
      <c r="C113" s="29"/>
      <c r="D113" s="81" t="s">
        <v>68</v>
      </c>
      <c r="E113" s="84" t="s">
        <v>358</v>
      </c>
      <c r="F113" s="85">
        <v>32935</v>
      </c>
    </row>
    <row r="114" spans="1:6" ht="12" customHeight="1" x14ac:dyDescent="0.3">
      <c r="A114" s="97" t="s">
        <v>200</v>
      </c>
      <c r="B114" s="89">
        <v>1170</v>
      </c>
      <c r="C114" s="29"/>
      <c r="D114" s="81" t="s">
        <v>68</v>
      </c>
      <c r="E114" s="84" t="s">
        <v>202</v>
      </c>
      <c r="F114" s="85">
        <v>25550</v>
      </c>
    </row>
    <row r="115" spans="1:6" ht="12" customHeight="1" x14ac:dyDescent="0.3">
      <c r="A115" s="97" t="s">
        <v>385</v>
      </c>
      <c r="B115" s="89">
        <v>1170</v>
      </c>
      <c r="C115" s="29"/>
      <c r="D115" s="81" t="s">
        <v>508</v>
      </c>
      <c r="E115" s="84" t="s">
        <v>238</v>
      </c>
      <c r="F115" s="85">
        <v>22505</v>
      </c>
    </row>
    <row r="116" spans="1:6" ht="12" customHeight="1" x14ac:dyDescent="0.3">
      <c r="A116" s="97" t="s">
        <v>396</v>
      </c>
      <c r="B116" s="89">
        <v>1170</v>
      </c>
      <c r="C116" s="29"/>
      <c r="D116" s="81" t="s">
        <v>508</v>
      </c>
      <c r="E116" s="84" t="s">
        <v>256</v>
      </c>
      <c r="F116" s="85">
        <v>24850</v>
      </c>
    </row>
    <row r="117" spans="1:6" ht="12" customHeight="1" x14ac:dyDescent="0.3">
      <c r="A117" s="97" t="s">
        <v>402</v>
      </c>
      <c r="B117" s="89">
        <v>1170</v>
      </c>
      <c r="C117" s="29"/>
      <c r="D117" s="81" t="s">
        <v>508</v>
      </c>
      <c r="E117" s="84" t="s">
        <v>264</v>
      </c>
      <c r="F117" s="85">
        <v>28980</v>
      </c>
    </row>
    <row r="118" spans="1:6" ht="12" customHeight="1" x14ac:dyDescent="0.3">
      <c r="A118" s="97" t="s">
        <v>404</v>
      </c>
      <c r="B118" s="89">
        <v>1170</v>
      </c>
      <c r="C118" s="29"/>
      <c r="D118" s="81" t="s">
        <v>508</v>
      </c>
      <c r="E118" s="84" t="s">
        <v>266</v>
      </c>
      <c r="F118" s="85">
        <v>38535</v>
      </c>
    </row>
    <row r="119" spans="1:6" ht="12" customHeight="1" x14ac:dyDescent="0.3">
      <c r="A119" s="97" t="s">
        <v>405</v>
      </c>
      <c r="B119" s="89">
        <v>1170</v>
      </c>
      <c r="C119" s="29"/>
      <c r="D119" s="81" t="s">
        <v>508</v>
      </c>
      <c r="E119" s="84" t="s">
        <v>278</v>
      </c>
      <c r="F119" s="85">
        <v>37240</v>
      </c>
    </row>
    <row r="120" spans="1:6" ht="12" customHeight="1" x14ac:dyDescent="0.3">
      <c r="A120" s="97" t="s">
        <v>416</v>
      </c>
      <c r="B120" s="89">
        <v>1170</v>
      </c>
      <c r="C120" s="29"/>
      <c r="D120" s="81" t="s">
        <v>508</v>
      </c>
      <c r="E120" s="84" t="s">
        <v>283</v>
      </c>
      <c r="F120" s="85">
        <v>16520</v>
      </c>
    </row>
    <row r="121" spans="1:6" ht="12" customHeight="1" x14ac:dyDescent="0.3">
      <c r="A121" s="97" t="s">
        <v>424</v>
      </c>
      <c r="B121" s="89">
        <v>1170</v>
      </c>
      <c r="C121" s="29"/>
      <c r="D121" s="81" t="s">
        <v>508</v>
      </c>
      <c r="E121" s="84" t="s">
        <v>292</v>
      </c>
      <c r="F121" s="85">
        <v>31920</v>
      </c>
    </row>
    <row r="122" spans="1:6" ht="12" customHeight="1" x14ac:dyDescent="0.3">
      <c r="A122" s="97" t="s">
        <v>428</v>
      </c>
      <c r="B122" s="89">
        <v>1170</v>
      </c>
      <c r="C122" s="29"/>
      <c r="D122" s="81" t="s">
        <v>508</v>
      </c>
      <c r="E122" s="84" t="s">
        <v>297</v>
      </c>
      <c r="F122" s="85">
        <v>32515</v>
      </c>
    </row>
    <row r="123" spans="1:6" ht="12" customHeight="1" x14ac:dyDescent="0.3">
      <c r="A123" s="97" t="s">
        <v>430</v>
      </c>
      <c r="B123" s="89">
        <v>1170</v>
      </c>
      <c r="C123" s="29"/>
      <c r="D123" s="81" t="s">
        <v>508</v>
      </c>
      <c r="E123" s="84" t="s">
        <v>299</v>
      </c>
      <c r="F123" s="85">
        <v>31745</v>
      </c>
    </row>
    <row r="124" spans="1:6" ht="12" customHeight="1" x14ac:dyDescent="0.3">
      <c r="A124" s="97" t="s">
        <v>432</v>
      </c>
      <c r="B124" s="89">
        <v>1170</v>
      </c>
      <c r="C124" s="29"/>
      <c r="D124" s="81" t="s">
        <v>508</v>
      </c>
      <c r="E124" s="84" t="s">
        <v>301</v>
      </c>
      <c r="F124" s="85">
        <v>33810</v>
      </c>
    </row>
    <row r="125" spans="1:6" ht="12" customHeight="1" x14ac:dyDescent="0.3">
      <c r="A125" s="97" t="s">
        <v>439</v>
      </c>
      <c r="B125" s="89">
        <v>1170</v>
      </c>
      <c r="C125" s="29"/>
      <c r="D125" s="81" t="s">
        <v>508</v>
      </c>
      <c r="E125" s="84" t="s">
        <v>307</v>
      </c>
      <c r="F125" s="85">
        <v>14875</v>
      </c>
    </row>
    <row r="126" spans="1:6" ht="12" customHeight="1" x14ac:dyDescent="0.3">
      <c r="A126" s="97" t="s">
        <v>440</v>
      </c>
      <c r="B126" s="89">
        <v>1170</v>
      </c>
      <c r="C126" s="29"/>
      <c r="D126" s="81" t="s">
        <v>508</v>
      </c>
      <c r="E126" s="84" t="s">
        <v>308</v>
      </c>
      <c r="F126" s="85">
        <v>35350</v>
      </c>
    </row>
    <row r="127" spans="1:6" ht="12" customHeight="1" x14ac:dyDescent="0.3">
      <c r="A127" s="97" t="s">
        <v>449</v>
      </c>
      <c r="B127" s="89">
        <v>1170</v>
      </c>
      <c r="C127" s="29"/>
      <c r="D127" s="81" t="s">
        <v>508</v>
      </c>
      <c r="E127" s="84" t="s">
        <v>320</v>
      </c>
      <c r="F127" s="85">
        <v>38780</v>
      </c>
    </row>
    <row r="128" spans="1:6" ht="12" customHeight="1" x14ac:dyDescent="0.3">
      <c r="A128" s="97" t="s">
        <v>453</v>
      </c>
      <c r="B128" s="89">
        <v>1170</v>
      </c>
      <c r="C128" s="29"/>
      <c r="D128" s="81" t="s">
        <v>508</v>
      </c>
      <c r="E128" s="84" t="s">
        <v>325</v>
      </c>
      <c r="F128" s="85">
        <v>37520</v>
      </c>
    </row>
    <row r="129" spans="1:6" ht="12" customHeight="1" x14ac:dyDescent="0.3">
      <c r="A129" s="97" t="s">
        <v>454</v>
      </c>
      <c r="B129" s="89">
        <v>1170</v>
      </c>
      <c r="C129" s="29"/>
      <c r="D129" s="81" t="s">
        <v>508</v>
      </c>
      <c r="E129" s="84" t="s">
        <v>326</v>
      </c>
      <c r="F129" s="85">
        <v>46515</v>
      </c>
    </row>
    <row r="130" spans="1:6" ht="12" customHeight="1" x14ac:dyDescent="0.3">
      <c r="A130" s="97" t="s">
        <v>458</v>
      </c>
      <c r="B130" s="89">
        <v>1170</v>
      </c>
      <c r="C130" s="29"/>
      <c r="D130" s="81" t="s">
        <v>508</v>
      </c>
      <c r="E130" s="84" t="s">
        <v>330</v>
      </c>
      <c r="F130" s="85">
        <v>21700</v>
      </c>
    </row>
    <row r="131" spans="1:6" ht="12" customHeight="1" x14ac:dyDescent="0.3">
      <c r="A131" s="97" t="s">
        <v>459</v>
      </c>
      <c r="B131" s="89">
        <v>1170</v>
      </c>
      <c r="C131" s="29"/>
      <c r="D131" s="81" t="s">
        <v>508</v>
      </c>
      <c r="E131" s="84" t="s">
        <v>331</v>
      </c>
      <c r="F131" s="85">
        <v>24080</v>
      </c>
    </row>
    <row r="132" spans="1:6" ht="12" customHeight="1" x14ac:dyDescent="0.3">
      <c r="A132" s="97" t="s">
        <v>462</v>
      </c>
      <c r="B132" s="89">
        <v>1170</v>
      </c>
      <c r="C132" s="29"/>
      <c r="D132" s="81" t="s">
        <v>508</v>
      </c>
      <c r="E132" s="84" t="s">
        <v>335</v>
      </c>
      <c r="F132" s="85">
        <v>37170</v>
      </c>
    </row>
    <row r="133" spans="1:6" ht="12" customHeight="1" x14ac:dyDescent="0.3">
      <c r="A133" s="97" t="s">
        <v>476</v>
      </c>
      <c r="B133" s="89">
        <v>1170</v>
      </c>
      <c r="C133" s="29"/>
      <c r="D133" s="81" t="s">
        <v>508</v>
      </c>
      <c r="E133" s="84" t="s">
        <v>353</v>
      </c>
      <c r="F133" s="85">
        <v>28210</v>
      </c>
    </row>
    <row r="134" spans="1:6" ht="12" customHeight="1" x14ac:dyDescent="0.3">
      <c r="A134" s="97" t="s">
        <v>477</v>
      </c>
      <c r="B134" s="89">
        <v>1170</v>
      </c>
      <c r="C134" s="29"/>
      <c r="D134" s="81" t="s">
        <v>508</v>
      </c>
      <c r="E134" s="84" t="s">
        <v>354</v>
      </c>
      <c r="F134" s="85">
        <v>37275</v>
      </c>
    </row>
    <row r="135" spans="1:6" ht="12" customHeight="1" x14ac:dyDescent="0.3">
      <c r="A135" s="97" t="s">
        <v>483</v>
      </c>
      <c r="B135" s="89">
        <v>1170</v>
      </c>
      <c r="C135" s="29"/>
      <c r="D135" s="81" t="s">
        <v>508</v>
      </c>
      <c r="E135" s="84" t="s">
        <v>363</v>
      </c>
      <c r="F135" s="85">
        <v>22015</v>
      </c>
    </row>
    <row r="136" spans="1:6" ht="12" customHeight="1" x14ac:dyDescent="0.3">
      <c r="A136" s="97" t="s">
        <v>484</v>
      </c>
      <c r="B136" s="89">
        <v>1170</v>
      </c>
      <c r="C136" s="29"/>
      <c r="D136" s="81" t="s">
        <v>508</v>
      </c>
      <c r="E136" s="84" t="s">
        <v>364</v>
      </c>
      <c r="F136" s="85">
        <v>44415</v>
      </c>
    </row>
    <row r="137" spans="1:6" ht="12" customHeight="1" x14ac:dyDescent="0.3">
      <c r="A137" s="97" t="s">
        <v>79</v>
      </c>
      <c r="B137" s="89">
        <v>1170</v>
      </c>
      <c r="C137" s="29"/>
      <c r="D137" s="81"/>
      <c r="E137" s="84" t="s">
        <v>241</v>
      </c>
      <c r="F137" s="85">
        <v>2275</v>
      </c>
    </row>
    <row r="138" spans="1:6" ht="12" customHeight="1" x14ac:dyDescent="0.3">
      <c r="A138" s="97" t="s">
        <v>86</v>
      </c>
      <c r="B138" s="89">
        <v>1170</v>
      </c>
      <c r="C138" s="29"/>
      <c r="D138" s="81"/>
      <c r="E138" s="84" t="s">
        <v>249</v>
      </c>
      <c r="F138" s="85">
        <v>4585</v>
      </c>
    </row>
    <row r="139" spans="1:6" ht="12" customHeight="1" x14ac:dyDescent="0.3">
      <c r="A139" s="97" t="s">
        <v>92</v>
      </c>
      <c r="B139" s="89">
        <v>1170</v>
      </c>
      <c r="C139" s="29"/>
      <c r="D139" s="81"/>
      <c r="E139" s="84" t="s">
        <v>251</v>
      </c>
      <c r="F139" s="85">
        <v>25165</v>
      </c>
    </row>
    <row r="140" spans="1:6" ht="12" customHeight="1" x14ac:dyDescent="0.3">
      <c r="A140" s="97" t="s">
        <v>103</v>
      </c>
      <c r="B140" s="89">
        <v>1170</v>
      </c>
      <c r="C140" s="29"/>
      <c r="D140" s="81"/>
      <c r="E140" s="84" t="s">
        <v>374</v>
      </c>
      <c r="F140" s="85">
        <v>3325</v>
      </c>
    </row>
    <row r="141" spans="1:6" ht="12" customHeight="1" x14ac:dyDescent="0.3">
      <c r="A141" s="97" t="s">
        <v>407</v>
      </c>
      <c r="B141" s="89">
        <v>1170</v>
      </c>
      <c r="C141" s="29"/>
      <c r="D141" s="81"/>
      <c r="E141" s="84" t="s">
        <v>270</v>
      </c>
      <c r="F141" s="85">
        <v>5250</v>
      </c>
    </row>
    <row r="142" spans="1:6" ht="12" customHeight="1" x14ac:dyDescent="0.3">
      <c r="A142" s="97" t="s">
        <v>113</v>
      </c>
      <c r="B142" s="89">
        <v>1170</v>
      </c>
      <c r="C142" s="29"/>
      <c r="D142" s="81"/>
      <c r="E142" s="84" t="s">
        <v>275</v>
      </c>
      <c r="F142" s="85">
        <v>24325</v>
      </c>
    </row>
    <row r="143" spans="1:6" ht="12" customHeight="1" x14ac:dyDescent="0.3">
      <c r="A143" s="98" t="s">
        <v>123</v>
      </c>
      <c r="B143" s="89">
        <v>1170</v>
      </c>
      <c r="C143" s="29"/>
      <c r="D143" s="81"/>
      <c r="E143" s="84" t="s">
        <v>496</v>
      </c>
      <c r="F143" s="85">
        <v>175</v>
      </c>
    </row>
    <row r="144" spans="1:6" ht="12" customHeight="1" x14ac:dyDescent="0.3">
      <c r="A144" s="97" t="s">
        <v>146</v>
      </c>
      <c r="B144" s="89">
        <v>1170</v>
      </c>
      <c r="C144" s="29"/>
      <c r="D144" s="81"/>
      <c r="E144" s="84" t="s">
        <v>511</v>
      </c>
      <c r="F144" s="85">
        <v>22855</v>
      </c>
    </row>
    <row r="145" spans="1:6" ht="12" customHeight="1" x14ac:dyDescent="0.3">
      <c r="A145" s="97" t="s">
        <v>141</v>
      </c>
      <c r="B145" s="89">
        <v>1170</v>
      </c>
      <c r="C145" s="29"/>
      <c r="D145" s="81"/>
      <c r="E145" s="84" t="s">
        <v>497</v>
      </c>
      <c r="F145" s="85">
        <v>9660</v>
      </c>
    </row>
    <row r="146" spans="1:6" ht="12" customHeight="1" x14ac:dyDescent="0.3">
      <c r="A146" s="98" t="s">
        <v>154</v>
      </c>
      <c r="B146" s="89">
        <v>1170</v>
      </c>
      <c r="C146" s="29"/>
      <c r="D146" s="81"/>
      <c r="E146" s="86" t="s">
        <v>380</v>
      </c>
      <c r="F146" s="85">
        <v>1190</v>
      </c>
    </row>
    <row r="147" spans="1:6" ht="12" customHeight="1" x14ac:dyDescent="0.3">
      <c r="A147" s="97" t="s">
        <v>160</v>
      </c>
      <c r="B147" s="89">
        <v>1170</v>
      </c>
      <c r="C147" s="29"/>
      <c r="D147" s="81"/>
      <c r="E147" s="84" t="s">
        <v>324</v>
      </c>
      <c r="F147" s="85">
        <v>7665</v>
      </c>
    </row>
    <row r="148" spans="1:6" ht="12" customHeight="1" x14ac:dyDescent="0.3">
      <c r="A148" s="97" t="s">
        <v>165</v>
      </c>
      <c r="B148" s="89">
        <v>1170</v>
      </c>
      <c r="C148" s="29"/>
      <c r="D148" s="81"/>
      <c r="E148" s="84" t="s">
        <v>509</v>
      </c>
      <c r="F148" s="85">
        <v>11760</v>
      </c>
    </row>
    <row r="149" spans="1:6" ht="12" customHeight="1" x14ac:dyDescent="0.3">
      <c r="A149" s="97" t="s">
        <v>175</v>
      </c>
      <c r="B149" s="89">
        <v>1170</v>
      </c>
      <c r="C149" s="29"/>
      <c r="D149" s="81"/>
      <c r="E149" s="84" t="s">
        <v>347</v>
      </c>
      <c r="F149" s="85">
        <v>1295</v>
      </c>
    </row>
    <row r="150" spans="1:6" ht="12" customHeight="1" x14ac:dyDescent="0.3">
      <c r="A150" s="97" t="s">
        <v>195</v>
      </c>
      <c r="B150" s="89">
        <v>1170</v>
      </c>
      <c r="C150" s="29"/>
      <c r="D150" s="81"/>
      <c r="E150" s="84" t="s">
        <v>359</v>
      </c>
      <c r="F150" s="85">
        <v>4025</v>
      </c>
    </row>
    <row r="151" spans="1:6" ht="12" customHeight="1" x14ac:dyDescent="0.3">
      <c r="A151" s="97" t="s">
        <v>203</v>
      </c>
      <c r="B151" s="89">
        <v>1170</v>
      </c>
      <c r="C151" s="29"/>
      <c r="D151" s="81"/>
      <c r="E151" s="84" t="s">
        <v>365</v>
      </c>
      <c r="F151" s="85">
        <v>1400</v>
      </c>
    </row>
    <row r="152" spans="1:6" ht="12" customHeight="1" x14ac:dyDescent="0.3">
      <c r="A152" s="98" t="s">
        <v>206</v>
      </c>
      <c r="B152" s="89">
        <v>1170</v>
      </c>
      <c r="C152" s="99"/>
      <c r="D152" s="100"/>
      <c r="E152" s="84" t="s">
        <v>208</v>
      </c>
      <c r="F152" s="85">
        <v>3180</v>
      </c>
    </row>
    <row r="153" spans="1:6" ht="12" customHeight="1" x14ac:dyDescent="0.3">
      <c r="A153" s="97" t="s">
        <v>54</v>
      </c>
      <c r="B153" s="89">
        <v>1170</v>
      </c>
      <c r="C153" s="29"/>
      <c r="D153" s="81" t="s">
        <v>57</v>
      </c>
      <c r="E153" s="84" t="s">
        <v>373</v>
      </c>
      <c r="F153" s="85">
        <v>385</v>
      </c>
    </row>
    <row r="154" spans="1:6" ht="12" customHeight="1" x14ac:dyDescent="0.3">
      <c r="A154" s="101" t="s">
        <v>76</v>
      </c>
      <c r="B154" s="89">
        <v>1170</v>
      </c>
      <c r="C154" s="29"/>
      <c r="D154" s="81" t="s">
        <v>57</v>
      </c>
      <c r="E154" s="84" t="s">
        <v>240</v>
      </c>
      <c r="F154" s="85">
        <v>1435</v>
      </c>
    </row>
    <row r="155" spans="1:6" ht="12" customHeight="1" x14ac:dyDescent="0.3">
      <c r="A155" s="102" t="s">
        <v>83</v>
      </c>
      <c r="B155" s="89">
        <v>1170</v>
      </c>
      <c r="C155" s="29"/>
      <c r="D155" s="81" t="s">
        <v>57</v>
      </c>
      <c r="E155" s="87" t="s">
        <v>246</v>
      </c>
      <c r="F155" s="85">
        <v>770</v>
      </c>
    </row>
    <row r="156" spans="1:6" ht="12" customHeight="1" x14ac:dyDescent="0.3">
      <c r="A156" s="101" t="s">
        <v>89</v>
      </c>
      <c r="B156" s="89">
        <v>1170</v>
      </c>
      <c r="C156" s="29"/>
      <c r="D156" s="81" t="s">
        <v>57</v>
      </c>
      <c r="E156" s="84" t="s">
        <v>250</v>
      </c>
      <c r="F156" s="85">
        <v>4305</v>
      </c>
    </row>
    <row r="157" spans="1:6" ht="12" customHeight="1" x14ac:dyDescent="0.3">
      <c r="A157" s="97" t="s">
        <v>98</v>
      </c>
      <c r="B157" s="89">
        <v>1170</v>
      </c>
      <c r="C157" s="29"/>
      <c r="D157" s="81" t="s">
        <v>57</v>
      </c>
      <c r="E157" s="84" t="s">
        <v>498</v>
      </c>
      <c r="F157" s="85">
        <v>6580</v>
      </c>
    </row>
    <row r="158" spans="1:6" ht="12" customHeight="1" x14ac:dyDescent="0.3">
      <c r="A158" s="97" t="s">
        <v>128</v>
      </c>
      <c r="B158" s="89">
        <v>1170</v>
      </c>
      <c r="C158" s="29"/>
      <c r="D158" s="81" t="s">
        <v>57</v>
      </c>
      <c r="E158" s="84" t="s">
        <v>499</v>
      </c>
      <c r="F158" s="85">
        <v>1085</v>
      </c>
    </row>
    <row r="159" spans="1:6" ht="12" customHeight="1" x14ac:dyDescent="0.3">
      <c r="A159" s="97" t="s">
        <v>131</v>
      </c>
      <c r="B159" s="89">
        <v>1170</v>
      </c>
      <c r="C159" s="29"/>
      <c r="D159" s="81" t="s">
        <v>57</v>
      </c>
      <c r="E159" s="84" t="s">
        <v>500</v>
      </c>
      <c r="F159" s="85">
        <v>2030</v>
      </c>
    </row>
    <row r="160" spans="1:6" ht="12" customHeight="1" x14ac:dyDescent="0.3">
      <c r="A160" s="97" t="s">
        <v>144</v>
      </c>
      <c r="B160" s="89">
        <v>1170</v>
      </c>
      <c r="C160" s="29"/>
      <c r="D160" s="81" t="s">
        <v>57</v>
      </c>
      <c r="E160" s="84" t="s">
        <v>378</v>
      </c>
      <c r="F160" s="85">
        <v>1610</v>
      </c>
    </row>
    <row r="161" spans="1:6" ht="12" customHeight="1" x14ac:dyDescent="0.3">
      <c r="A161" s="101" t="s">
        <v>157</v>
      </c>
      <c r="B161" s="89">
        <v>1170</v>
      </c>
      <c r="C161" s="29"/>
      <c r="D161" s="81" t="s">
        <v>57</v>
      </c>
      <c r="E161" s="84" t="s">
        <v>316</v>
      </c>
      <c r="F161" s="85">
        <v>2450</v>
      </c>
    </row>
    <row r="162" spans="1:6" ht="12" customHeight="1" x14ac:dyDescent="0.3">
      <c r="A162" s="101" t="s">
        <v>181</v>
      </c>
      <c r="B162" s="89">
        <v>1170</v>
      </c>
      <c r="C162" s="29"/>
      <c r="D162" s="81" t="s">
        <v>508</v>
      </c>
      <c r="E162" s="84" t="s">
        <v>349</v>
      </c>
      <c r="F162" s="85">
        <v>910</v>
      </c>
    </row>
    <row r="163" spans="1:6" ht="12" customHeight="1" x14ac:dyDescent="0.3">
      <c r="A163" s="97" t="s">
        <v>184</v>
      </c>
      <c r="B163" s="89">
        <v>1170</v>
      </c>
      <c r="C163" s="29"/>
      <c r="D163" s="81" t="s">
        <v>57</v>
      </c>
      <c r="E163" s="84" t="s">
        <v>375</v>
      </c>
      <c r="F163" s="85">
        <v>1015</v>
      </c>
    </row>
    <row r="164" spans="1:6" ht="12" customHeight="1" x14ac:dyDescent="0.3">
      <c r="A164" s="97" t="s">
        <v>187</v>
      </c>
      <c r="B164" s="89">
        <v>1170</v>
      </c>
      <c r="C164" s="29"/>
      <c r="D164" s="81" t="s">
        <v>57</v>
      </c>
      <c r="E164" s="84" t="s">
        <v>376</v>
      </c>
      <c r="F164" s="85">
        <v>1785</v>
      </c>
    </row>
    <row r="165" spans="1:6" ht="12" customHeight="1" x14ac:dyDescent="0.3">
      <c r="A165" s="97" t="s">
        <v>198</v>
      </c>
      <c r="B165" s="89">
        <v>1170</v>
      </c>
      <c r="C165" s="103"/>
      <c r="D165" s="104" t="s">
        <v>508</v>
      </c>
      <c r="E165" s="84" t="s">
        <v>377</v>
      </c>
      <c r="F165" s="85">
        <v>560</v>
      </c>
    </row>
    <row r="166" spans="1:6" ht="12" customHeight="1" x14ac:dyDescent="0.3">
      <c r="A166" s="98" t="s">
        <v>121</v>
      </c>
      <c r="B166" s="89">
        <v>1170</v>
      </c>
      <c r="C166" s="99"/>
      <c r="D166" s="106"/>
      <c r="E166" s="84" t="s">
        <v>501</v>
      </c>
      <c r="F166" s="85">
        <v>2835</v>
      </c>
    </row>
    <row r="167" spans="1:6" ht="12" customHeight="1" x14ac:dyDescent="0.3">
      <c r="A167" s="98" t="s">
        <v>126</v>
      </c>
      <c r="B167" s="89">
        <v>1170</v>
      </c>
      <c r="C167" s="99"/>
      <c r="D167" s="106"/>
      <c r="E167" s="86" t="s">
        <v>502</v>
      </c>
      <c r="F167" s="85">
        <v>5355</v>
      </c>
    </row>
    <row r="168" spans="1:6" ht="12" customHeight="1" x14ac:dyDescent="0.3">
      <c r="A168" s="98" t="s">
        <v>506</v>
      </c>
      <c r="B168" s="89">
        <v>1170</v>
      </c>
      <c r="C168" s="99"/>
      <c r="D168" s="106"/>
      <c r="E168" s="88" t="s">
        <v>379</v>
      </c>
      <c r="F168" s="85">
        <v>9415</v>
      </c>
    </row>
    <row r="169" spans="1:6" ht="12" customHeight="1" x14ac:dyDescent="0.3">
      <c r="A169" s="98"/>
      <c r="B169" s="105"/>
      <c r="C169" s="99"/>
      <c r="D169" s="106"/>
      <c r="E169" s="88"/>
      <c r="F169" s="85"/>
    </row>
    <row r="170" spans="1:6" ht="12" customHeight="1" thickBot="1" x14ac:dyDescent="0.35">
      <c r="A170" s="98"/>
      <c r="B170" s="105"/>
      <c r="C170" s="99"/>
      <c r="D170" s="106"/>
      <c r="E170" s="84"/>
      <c r="F170" s="95"/>
    </row>
    <row r="171" spans="1:6" ht="15" customHeight="1" thickBot="1" x14ac:dyDescent="0.35">
      <c r="A171" s="98"/>
      <c r="B171" s="105"/>
      <c r="C171" s="99"/>
      <c r="D171" s="106"/>
      <c r="E171" s="93" t="s">
        <v>209</v>
      </c>
      <c r="F171" s="96">
        <f>SUM(F4:F170)</f>
        <v>3374030</v>
      </c>
    </row>
    <row r="172" spans="1:6" ht="15" thickTop="1" x14ac:dyDescent="0.3">
      <c r="A172" s="91"/>
      <c r="E172" s="52"/>
    </row>
    <row r="173" spans="1:6" x14ac:dyDescent="0.3">
      <c r="A173" s="92"/>
    </row>
    <row r="174" spans="1:6" x14ac:dyDescent="0.3">
      <c r="F174" s="94"/>
    </row>
  </sheetData>
  <sheetProtection algorithmName="SHA-512" hashValue="zNTzMUUYavtUSrjsIm0GroltAC/9MMkY9HUWOoeuWXEmtYMEgRxhKLUwUn2XuP1zKKWms/wXLX+tAeegt5R9yg==" saltValue="tQ9FM8qVNR6ppR3BrktYMA==" spinCount="100000" sheet="1" objects="1" scenarios="1"/>
  <mergeCells count="1">
    <mergeCell ref="A1:F1"/>
  </mergeCells>
  <pageMargins left="0.95" right="0.95" top="0.5" bottom="0.5" header="0.3" footer="0.3"/>
  <pageSetup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zoomScaleNormal="100" workbookViewId="0">
      <selection activeCell="A2" sqref="A2:S2"/>
    </sheetView>
  </sheetViews>
  <sheetFormatPr defaultRowHeight="14.4" x14ac:dyDescent="0.3"/>
  <sheetData>
    <row r="1" spans="1:19" x14ac:dyDescent="0.3">
      <c r="A1" s="138" t="s">
        <v>36</v>
      </c>
      <c r="B1" s="138"/>
      <c r="C1" s="138"/>
      <c r="D1" s="138"/>
      <c r="E1" s="138"/>
      <c r="F1" s="138"/>
      <c r="G1" s="138"/>
      <c r="H1" s="138"/>
      <c r="I1" s="138"/>
      <c r="J1" s="138"/>
      <c r="K1" s="138"/>
      <c r="L1" s="138"/>
      <c r="M1" s="138"/>
      <c r="N1" s="138"/>
      <c r="O1" s="138"/>
      <c r="P1" s="138"/>
      <c r="Q1" s="138"/>
      <c r="R1" s="138"/>
      <c r="S1" s="138"/>
    </row>
    <row r="2" spans="1:19" ht="409.2" customHeight="1" x14ac:dyDescent="0.3">
      <c r="A2" s="137" t="s">
        <v>223</v>
      </c>
      <c r="B2" s="137"/>
      <c r="C2" s="137"/>
      <c r="D2" s="137"/>
      <c r="E2" s="137"/>
      <c r="F2" s="137"/>
      <c r="G2" s="137"/>
      <c r="H2" s="137"/>
      <c r="I2" s="137"/>
      <c r="J2" s="137"/>
      <c r="K2" s="137"/>
      <c r="L2" s="137"/>
      <c r="M2" s="137"/>
      <c r="N2" s="137"/>
      <c r="O2" s="137"/>
      <c r="P2" s="137"/>
      <c r="Q2" s="137"/>
      <c r="R2" s="137"/>
      <c r="S2" s="137"/>
    </row>
    <row r="3" spans="1:19" ht="5.4" customHeight="1" x14ac:dyDescent="0.3"/>
    <row r="4" spans="1:19" ht="409.2" customHeight="1" x14ac:dyDescent="0.3">
      <c r="A4" s="137" t="s">
        <v>40</v>
      </c>
      <c r="B4" s="137"/>
      <c r="C4" s="137"/>
      <c r="D4" s="137"/>
      <c r="E4" s="137"/>
      <c r="F4" s="137"/>
      <c r="G4" s="137"/>
      <c r="H4" s="137"/>
      <c r="I4" s="137"/>
      <c r="J4" s="137"/>
      <c r="K4" s="137"/>
      <c r="L4" s="137"/>
      <c r="M4" s="137"/>
      <c r="N4" s="137"/>
      <c r="O4" s="137"/>
      <c r="P4" s="137"/>
      <c r="Q4" s="137"/>
      <c r="R4" s="137"/>
      <c r="S4" s="137"/>
    </row>
  </sheetData>
  <mergeCells count="3">
    <mergeCell ref="A2:S2"/>
    <mergeCell ref="A4:S4"/>
    <mergeCell ref="A1:S1"/>
  </mergeCells>
  <pageMargins left="0.7" right="0.7"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workbookViewId="0">
      <selection activeCell="K60" sqref="K60"/>
    </sheetView>
  </sheetViews>
  <sheetFormatPr defaultRowHeight="14.4" x14ac:dyDescent="0.3"/>
  <cols>
    <col min="1" max="1" width="5.6640625" style="50" customWidth="1"/>
    <col min="2" max="2" width="9.33203125" customWidth="1"/>
    <col min="3" max="3" width="10.33203125" customWidth="1"/>
    <col min="4" max="4" width="8.109375" customWidth="1"/>
    <col min="5" max="5" width="10.6640625" style="51" customWidth="1"/>
    <col min="6" max="6" width="24.109375" customWidth="1"/>
    <col min="7" max="7" width="13.5546875" customWidth="1"/>
    <col min="8" max="8" width="10.6640625" customWidth="1"/>
    <col min="9" max="9" width="10.33203125" style="52" customWidth="1"/>
  </cols>
  <sheetData>
    <row r="1" spans="1:9" ht="19.2" customHeight="1" x14ac:dyDescent="0.35">
      <c r="A1" s="134" t="s">
        <v>43</v>
      </c>
      <c r="B1" s="135"/>
      <c r="C1" s="135"/>
      <c r="D1" s="135"/>
      <c r="E1" s="135"/>
      <c r="F1" s="135"/>
      <c r="G1" s="139"/>
      <c r="H1" s="139"/>
      <c r="I1" s="136"/>
    </row>
    <row r="2" spans="1:9" ht="13.2" customHeight="1" x14ac:dyDescent="0.3">
      <c r="A2" s="10"/>
      <c r="B2" s="11"/>
      <c r="C2" s="12" t="s">
        <v>44</v>
      </c>
      <c r="D2" s="12"/>
      <c r="E2" s="13"/>
      <c r="F2" s="11"/>
      <c r="G2" s="14">
        <v>2018</v>
      </c>
      <c r="H2" s="15"/>
      <c r="I2" s="15"/>
    </row>
    <row r="3" spans="1:9" ht="28.2" customHeight="1" x14ac:dyDescent="0.3">
      <c r="A3" s="16" t="s">
        <v>45</v>
      </c>
      <c r="B3" s="17" t="s">
        <v>46</v>
      </c>
      <c r="C3" s="17" t="s">
        <v>47</v>
      </c>
      <c r="D3" s="17" t="s">
        <v>48</v>
      </c>
      <c r="E3" s="18" t="s">
        <v>49</v>
      </c>
      <c r="F3" s="16" t="s">
        <v>50</v>
      </c>
      <c r="G3" s="19" t="s">
        <v>51</v>
      </c>
      <c r="H3" s="20" t="s">
        <v>52</v>
      </c>
      <c r="I3" s="21" t="s">
        <v>53</v>
      </c>
    </row>
    <row r="4" spans="1:9" ht="12.6" customHeight="1" x14ac:dyDescent="0.3">
      <c r="A4" s="22" t="s">
        <v>54</v>
      </c>
      <c r="B4" s="23" t="s">
        <v>55</v>
      </c>
      <c r="C4" s="24" t="s">
        <v>56</v>
      </c>
      <c r="D4" s="24" t="s">
        <v>12</v>
      </c>
      <c r="E4" s="25" t="s">
        <v>57</v>
      </c>
      <c r="F4" s="26" t="s">
        <v>58</v>
      </c>
      <c r="G4" s="27">
        <v>525</v>
      </c>
      <c r="H4" s="28" t="s">
        <v>59</v>
      </c>
      <c r="I4" s="28" t="s">
        <v>59</v>
      </c>
    </row>
    <row r="5" spans="1:9" ht="12.6" customHeight="1" x14ac:dyDescent="0.3">
      <c r="A5" s="29" t="s">
        <v>60</v>
      </c>
      <c r="B5" s="23" t="s">
        <v>61</v>
      </c>
      <c r="C5" s="24" t="s">
        <v>62</v>
      </c>
      <c r="D5" s="24" t="s">
        <v>12</v>
      </c>
      <c r="E5" s="25" t="s">
        <v>212</v>
      </c>
      <c r="F5" s="30" t="s">
        <v>63</v>
      </c>
      <c r="G5" s="27">
        <v>0</v>
      </c>
      <c r="H5" s="28" t="s">
        <v>64</v>
      </c>
      <c r="I5" s="28" t="s">
        <v>64</v>
      </c>
    </row>
    <row r="6" spans="1:9" ht="12.6" customHeight="1" x14ac:dyDescent="0.3">
      <c r="A6" s="31" t="s">
        <v>65</v>
      </c>
      <c r="B6" s="32" t="s">
        <v>66</v>
      </c>
      <c r="C6" s="24" t="s">
        <v>67</v>
      </c>
      <c r="D6" s="24" t="s">
        <v>12</v>
      </c>
      <c r="E6" s="33" t="s">
        <v>68</v>
      </c>
      <c r="F6" s="30" t="s">
        <v>69</v>
      </c>
      <c r="G6" s="27">
        <v>111225</v>
      </c>
      <c r="H6" s="28" t="s">
        <v>59</v>
      </c>
      <c r="I6" s="28" t="s">
        <v>59</v>
      </c>
    </row>
    <row r="7" spans="1:9" ht="12.6" customHeight="1" x14ac:dyDescent="0.3">
      <c r="A7" s="34" t="s">
        <v>70</v>
      </c>
      <c r="B7" s="23" t="s">
        <v>55</v>
      </c>
      <c r="C7" s="24" t="s">
        <v>71</v>
      </c>
      <c r="D7" s="24" t="s">
        <v>12</v>
      </c>
      <c r="E7" s="25" t="s">
        <v>57</v>
      </c>
      <c r="F7" s="30" t="s">
        <v>72</v>
      </c>
      <c r="G7" s="27">
        <v>750</v>
      </c>
      <c r="H7" s="28" t="s">
        <v>59</v>
      </c>
      <c r="I7" s="28" t="s">
        <v>59</v>
      </c>
    </row>
    <row r="8" spans="1:9" ht="12.6" customHeight="1" x14ac:dyDescent="0.3">
      <c r="A8" s="31" t="s">
        <v>73</v>
      </c>
      <c r="B8" s="32" t="s">
        <v>66</v>
      </c>
      <c r="C8" s="24" t="s">
        <v>74</v>
      </c>
      <c r="D8" s="24" t="s">
        <v>12</v>
      </c>
      <c r="E8" s="33" t="s">
        <v>68</v>
      </c>
      <c r="F8" s="30" t="s">
        <v>75</v>
      </c>
      <c r="G8" s="27">
        <v>144525</v>
      </c>
      <c r="H8" s="28" t="s">
        <v>59</v>
      </c>
      <c r="I8" s="28" t="s">
        <v>59</v>
      </c>
    </row>
    <row r="9" spans="1:9" ht="12.6" customHeight="1" x14ac:dyDescent="0.3">
      <c r="A9" s="35" t="s">
        <v>76</v>
      </c>
      <c r="B9" s="23" t="s">
        <v>55</v>
      </c>
      <c r="C9" s="24" t="s">
        <v>77</v>
      </c>
      <c r="D9" s="24" t="s">
        <v>12</v>
      </c>
      <c r="E9" s="25" t="s">
        <v>57</v>
      </c>
      <c r="F9" s="30" t="s">
        <v>78</v>
      </c>
      <c r="G9" s="27">
        <v>0</v>
      </c>
      <c r="H9" s="28" t="s">
        <v>64</v>
      </c>
      <c r="I9" s="28" t="s">
        <v>64</v>
      </c>
    </row>
    <row r="10" spans="1:9" ht="12.6" customHeight="1" x14ac:dyDescent="0.3">
      <c r="A10" s="29" t="s">
        <v>79</v>
      </c>
      <c r="B10" s="36" t="s">
        <v>80</v>
      </c>
      <c r="C10" s="24" t="s">
        <v>81</v>
      </c>
      <c r="D10" s="24" t="s">
        <v>12</v>
      </c>
      <c r="E10" s="25" t="s">
        <v>212</v>
      </c>
      <c r="F10" s="30" t="s">
        <v>82</v>
      </c>
      <c r="G10" s="27">
        <v>5175</v>
      </c>
      <c r="H10" s="28" t="s">
        <v>59</v>
      </c>
      <c r="I10" s="28" t="s">
        <v>59</v>
      </c>
    </row>
    <row r="11" spans="1:9" ht="12.6" customHeight="1" x14ac:dyDescent="0.3">
      <c r="A11" s="35" t="s">
        <v>83</v>
      </c>
      <c r="B11" s="23" t="s">
        <v>55</v>
      </c>
      <c r="C11" s="24" t="s">
        <v>84</v>
      </c>
      <c r="D11" s="24" t="s">
        <v>12</v>
      </c>
      <c r="E11" s="25" t="s">
        <v>57</v>
      </c>
      <c r="F11" s="30" t="s">
        <v>85</v>
      </c>
      <c r="G11" s="27">
        <v>1200</v>
      </c>
      <c r="H11" s="28" t="s">
        <v>59</v>
      </c>
      <c r="I11" s="28" t="s">
        <v>59</v>
      </c>
    </row>
    <row r="12" spans="1:9" ht="12.6" customHeight="1" x14ac:dyDescent="0.3">
      <c r="A12" s="31" t="s">
        <v>86</v>
      </c>
      <c r="B12" s="23" t="s">
        <v>61</v>
      </c>
      <c r="C12" s="24" t="s">
        <v>87</v>
      </c>
      <c r="D12" s="24" t="s">
        <v>12</v>
      </c>
      <c r="E12" s="25" t="s">
        <v>212</v>
      </c>
      <c r="F12" s="30" t="s">
        <v>88</v>
      </c>
      <c r="G12" s="27">
        <v>12675</v>
      </c>
      <c r="H12" s="28" t="s">
        <v>59</v>
      </c>
      <c r="I12" s="28" t="s">
        <v>59</v>
      </c>
    </row>
    <row r="13" spans="1:9" ht="12.6" customHeight="1" x14ac:dyDescent="0.3">
      <c r="A13" s="35" t="s">
        <v>89</v>
      </c>
      <c r="B13" s="23" t="s">
        <v>55</v>
      </c>
      <c r="C13" s="24" t="s">
        <v>90</v>
      </c>
      <c r="D13" s="24" t="s">
        <v>12</v>
      </c>
      <c r="E13" s="25" t="s">
        <v>57</v>
      </c>
      <c r="F13" s="30" t="s">
        <v>91</v>
      </c>
      <c r="G13" s="27">
        <v>5475</v>
      </c>
      <c r="H13" s="28" t="s">
        <v>59</v>
      </c>
      <c r="I13" s="28" t="s">
        <v>59</v>
      </c>
    </row>
    <row r="14" spans="1:9" ht="12.6" customHeight="1" x14ac:dyDescent="0.3">
      <c r="A14" s="31" t="s">
        <v>92</v>
      </c>
      <c r="B14" s="23" t="s">
        <v>61</v>
      </c>
      <c r="C14" s="24" t="s">
        <v>93</v>
      </c>
      <c r="D14" s="24" t="s">
        <v>12</v>
      </c>
      <c r="E14" s="25" t="s">
        <v>212</v>
      </c>
      <c r="F14" s="30" t="s">
        <v>94</v>
      </c>
      <c r="G14" s="27">
        <v>18150</v>
      </c>
      <c r="H14" s="28" t="s">
        <v>59</v>
      </c>
      <c r="I14" s="28" t="s">
        <v>59</v>
      </c>
    </row>
    <row r="15" spans="1:9" ht="12.6" customHeight="1" x14ac:dyDescent="0.3">
      <c r="A15" s="31" t="s">
        <v>95</v>
      </c>
      <c r="B15" s="32" t="s">
        <v>66</v>
      </c>
      <c r="C15" s="24" t="s">
        <v>96</v>
      </c>
      <c r="D15" s="24" t="s">
        <v>12</v>
      </c>
      <c r="E15" s="33" t="s">
        <v>68</v>
      </c>
      <c r="F15" s="30" t="s">
        <v>97</v>
      </c>
      <c r="G15" s="27">
        <v>125700</v>
      </c>
      <c r="H15" s="28" t="s">
        <v>59</v>
      </c>
      <c r="I15" s="28" t="s">
        <v>59</v>
      </c>
    </row>
    <row r="16" spans="1:9" ht="12.6" customHeight="1" x14ac:dyDescent="0.3">
      <c r="A16" s="34" t="s">
        <v>98</v>
      </c>
      <c r="B16" s="23" t="s">
        <v>55</v>
      </c>
      <c r="C16" s="24" t="s">
        <v>99</v>
      </c>
      <c r="D16" s="24" t="s">
        <v>12</v>
      </c>
      <c r="E16" s="25" t="s">
        <v>57</v>
      </c>
      <c r="F16" s="30" t="s">
        <v>100</v>
      </c>
      <c r="G16" s="27">
        <v>7425</v>
      </c>
      <c r="H16" s="28" t="s">
        <v>59</v>
      </c>
      <c r="I16" s="28" t="s">
        <v>59</v>
      </c>
    </row>
    <row r="17" spans="1:9" ht="12.6" customHeight="1" x14ac:dyDescent="0.3">
      <c r="A17" s="31" t="s">
        <v>101</v>
      </c>
      <c r="B17" s="32" t="s">
        <v>66</v>
      </c>
      <c r="C17" s="24">
        <v>1791170</v>
      </c>
      <c r="D17" s="24" t="s">
        <v>12</v>
      </c>
      <c r="E17" s="33" t="s">
        <v>68</v>
      </c>
      <c r="F17" s="30" t="s">
        <v>102</v>
      </c>
      <c r="G17" s="27">
        <v>83400</v>
      </c>
      <c r="H17" s="28" t="s">
        <v>59</v>
      </c>
      <c r="I17" s="28" t="s">
        <v>59</v>
      </c>
    </row>
    <row r="18" spans="1:9" ht="12.6" customHeight="1" x14ac:dyDescent="0.3">
      <c r="A18" s="29" t="s">
        <v>103</v>
      </c>
      <c r="B18" s="36" t="s">
        <v>80</v>
      </c>
      <c r="C18" s="24" t="s">
        <v>104</v>
      </c>
      <c r="D18" s="24" t="s">
        <v>12</v>
      </c>
      <c r="E18" s="25" t="s">
        <v>212</v>
      </c>
      <c r="F18" s="30" t="s">
        <v>105</v>
      </c>
      <c r="G18" s="27">
        <v>6525</v>
      </c>
      <c r="H18" s="28" t="s">
        <v>59</v>
      </c>
      <c r="I18" s="28" t="s">
        <v>59</v>
      </c>
    </row>
    <row r="19" spans="1:9" ht="12.6" customHeight="1" x14ac:dyDescent="0.3">
      <c r="A19" s="37" t="s">
        <v>106</v>
      </c>
      <c r="B19" s="32" t="s">
        <v>66</v>
      </c>
      <c r="C19" s="24" t="s">
        <v>107</v>
      </c>
      <c r="D19" s="24" t="s">
        <v>12</v>
      </c>
      <c r="E19" s="33" t="s">
        <v>68</v>
      </c>
      <c r="F19" s="30" t="s">
        <v>108</v>
      </c>
      <c r="G19" s="27">
        <v>80400</v>
      </c>
      <c r="H19" s="28" t="s">
        <v>109</v>
      </c>
      <c r="I19" s="28" t="s">
        <v>109</v>
      </c>
    </row>
    <row r="20" spans="1:9" ht="12.6" customHeight="1" x14ac:dyDescent="0.3">
      <c r="A20" s="31" t="s">
        <v>110</v>
      </c>
      <c r="B20" s="32" t="s">
        <v>66</v>
      </c>
      <c r="C20" s="24" t="s">
        <v>111</v>
      </c>
      <c r="D20" s="24" t="s">
        <v>12</v>
      </c>
      <c r="E20" s="33" t="s">
        <v>68</v>
      </c>
      <c r="F20" s="30" t="s">
        <v>112</v>
      </c>
      <c r="G20" s="27">
        <v>149775</v>
      </c>
      <c r="H20" s="28" t="s">
        <v>109</v>
      </c>
      <c r="I20" s="28" t="s">
        <v>109</v>
      </c>
    </row>
    <row r="21" spans="1:9" ht="12.6" customHeight="1" x14ac:dyDescent="0.3">
      <c r="A21" s="31" t="s">
        <v>113</v>
      </c>
      <c r="B21" s="23" t="s">
        <v>61</v>
      </c>
      <c r="C21" s="24" t="s">
        <v>114</v>
      </c>
      <c r="D21" s="24" t="s">
        <v>12</v>
      </c>
      <c r="E21" s="38" t="s">
        <v>212</v>
      </c>
      <c r="F21" s="30" t="s">
        <v>115</v>
      </c>
      <c r="G21" s="27">
        <v>27375</v>
      </c>
      <c r="H21" s="28" t="s">
        <v>59</v>
      </c>
      <c r="I21" s="28" t="s">
        <v>59</v>
      </c>
    </row>
    <row r="22" spans="1:9" ht="12.6" customHeight="1" x14ac:dyDescent="0.3">
      <c r="A22" s="31" t="s">
        <v>116</v>
      </c>
      <c r="B22" s="32" t="s">
        <v>66</v>
      </c>
      <c r="C22" s="24" t="s">
        <v>117</v>
      </c>
      <c r="D22" s="24" t="s">
        <v>12</v>
      </c>
      <c r="E22" s="33" t="s">
        <v>68</v>
      </c>
      <c r="F22" s="30" t="s">
        <v>21</v>
      </c>
      <c r="G22" s="27">
        <v>90450</v>
      </c>
      <c r="H22" s="28" t="s">
        <v>59</v>
      </c>
      <c r="I22" s="28" t="s">
        <v>59</v>
      </c>
    </row>
    <row r="23" spans="1:9" ht="12.6" customHeight="1" x14ac:dyDescent="0.3">
      <c r="A23" s="31" t="s">
        <v>118</v>
      </c>
      <c r="B23" s="32" t="s">
        <v>66</v>
      </c>
      <c r="C23" s="24" t="s">
        <v>119</v>
      </c>
      <c r="D23" s="24" t="s">
        <v>12</v>
      </c>
      <c r="E23" s="33" t="s">
        <v>68</v>
      </c>
      <c r="F23" s="30" t="s">
        <v>22</v>
      </c>
      <c r="G23" s="27">
        <v>120075</v>
      </c>
      <c r="H23" s="28" t="s">
        <v>59</v>
      </c>
      <c r="I23" s="28" t="s">
        <v>59</v>
      </c>
    </row>
    <row r="24" spans="1:9" ht="25.95" customHeight="1" x14ac:dyDescent="0.3">
      <c r="A24" s="39" t="s">
        <v>80</v>
      </c>
      <c r="B24" s="30" t="s">
        <v>120</v>
      </c>
      <c r="C24" s="24" t="s">
        <v>121</v>
      </c>
      <c r="D24" s="24" t="s">
        <v>12</v>
      </c>
      <c r="E24" s="38" t="s">
        <v>212</v>
      </c>
      <c r="F24" s="40" t="s">
        <v>122</v>
      </c>
      <c r="G24" s="27">
        <v>1800</v>
      </c>
      <c r="H24" s="28" t="s">
        <v>59</v>
      </c>
      <c r="I24" s="28" t="s">
        <v>59</v>
      </c>
    </row>
    <row r="25" spans="1:9" ht="12.6" customHeight="1" x14ac:dyDescent="0.3">
      <c r="A25" s="29" t="s">
        <v>123</v>
      </c>
      <c r="B25" s="36" t="s">
        <v>80</v>
      </c>
      <c r="C25" s="24" t="s">
        <v>124</v>
      </c>
      <c r="D25" s="24" t="s">
        <v>12</v>
      </c>
      <c r="E25" s="25" t="s">
        <v>212</v>
      </c>
      <c r="F25" s="30" t="s">
        <v>125</v>
      </c>
      <c r="G25" s="27">
        <v>0</v>
      </c>
      <c r="H25" s="28" t="s">
        <v>64</v>
      </c>
      <c r="I25" s="28" t="s">
        <v>64</v>
      </c>
    </row>
    <row r="26" spans="1:9" ht="27.6" customHeight="1" x14ac:dyDescent="0.3">
      <c r="A26" s="39" t="s">
        <v>80</v>
      </c>
      <c r="B26" s="30" t="s">
        <v>120</v>
      </c>
      <c r="C26" s="24" t="s">
        <v>126</v>
      </c>
      <c r="D26" s="24" t="s">
        <v>12</v>
      </c>
      <c r="E26" s="38" t="s">
        <v>212</v>
      </c>
      <c r="F26" s="40" t="s">
        <v>127</v>
      </c>
      <c r="G26" s="27">
        <v>4725</v>
      </c>
      <c r="H26" s="28" t="s">
        <v>59</v>
      </c>
      <c r="I26" s="28" t="s">
        <v>59</v>
      </c>
    </row>
    <row r="27" spans="1:9" ht="27.6" customHeight="1" x14ac:dyDescent="0.3">
      <c r="A27" s="34" t="s">
        <v>128</v>
      </c>
      <c r="B27" s="23" t="s">
        <v>55</v>
      </c>
      <c r="C27" s="24" t="s">
        <v>129</v>
      </c>
      <c r="D27" s="24" t="s">
        <v>12</v>
      </c>
      <c r="E27" s="25" t="s">
        <v>57</v>
      </c>
      <c r="F27" s="40" t="s">
        <v>130</v>
      </c>
      <c r="G27" s="27">
        <v>1350</v>
      </c>
      <c r="H27" s="28" t="s">
        <v>59</v>
      </c>
      <c r="I27" s="28" t="s">
        <v>59</v>
      </c>
    </row>
    <row r="28" spans="1:9" ht="27.6" customHeight="1" x14ac:dyDescent="0.3">
      <c r="A28" s="34" t="s">
        <v>131</v>
      </c>
      <c r="B28" s="23" t="s">
        <v>55</v>
      </c>
      <c r="C28" s="24" t="s">
        <v>132</v>
      </c>
      <c r="D28" s="24" t="s">
        <v>12</v>
      </c>
      <c r="E28" s="25" t="s">
        <v>57</v>
      </c>
      <c r="F28" s="40" t="s">
        <v>133</v>
      </c>
      <c r="G28" s="27">
        <v>2175</v>
      </c>
      <c r="H28" s="28" t="s">
        <v>59</v>
      </c>
      <c r="I28" s="28" t="s">
        <v>59</v>
      </c>
    </row>
    <row r="29" spans="1:9" ht="12.6" customHeight="1" x14ac:dyDescent="0.3">
      <c r="A29" s="37" t="s">
        <v>134</v>
      </c>
      <c r="B29" s="32" t="s">
        <v>66</v>
      </c>
      <c r="C29" s="24" t="s">
        <v>135</v>
      </c>
      <c r="D29" s="24" t="s">
        <v>12</v>
      </c>
      <c r="E29" s="33" t="s">
        <v>68</v>
      </c>
      <c r="F29" s="30" t="s">
        <v>136</v>
      </c>
      <c r="G29" s="27">
        <v>101025</v>
      </c>
      <c r="H29" s="28" t="s">
        <v>59</v>
      </c>
      <c r="I29" s="28" t="s">
        <v>59</v>
      </c>
    </row>
    <row r="30" spans="1:9" ht="12.6" customHeight="1" x14ac:dyDescent="0.3">
      <c r="A30" s="41">
        <v>951</v>
      </c>
      <c r="B30" s="23" t="s">
        <v>61</v>
      </c>
      <c r="C30" s="24" t="s">
        <v>137</v>
      </c>
      <c r="D30" s="24" t="s">
        <v>12</v>
      </c>
      <c r="E30" s="25" t="s">
        <v>212</v>
      </c>
      <c r="F30" s="30" t="s">
        <v>138</v>
      </c>
      <c r="G30" s="27">
        <v>35100</v>
      </c>
      <c r="H30" s="28" t="s">
        <v>59</v>
      </c>
      <c r="I30" s="28" t="s">
        <v>59</v>
      </c>
    </row>
    <row r="31" spans="1:9" ht="12.6" customHeight="1" x14ac:dyDescent="0.3">
      <c r="A31" s="41">
        <v>951</v>
      </c>
      <c r="B31" s="23" t="s">
        <v>61</v>
      </c>
      <c r="C31" s="24" t="s">
        <v>137</v>
      </c>
      <c r="D31" s="24" t="s">
        <v>12</v>
      </c>
      <c r="E31" s="25" t="s">
        <v>212</v>
      </c>
      <c r="F31" s="30" t="s">
        <v>23</v>
      </c>
      <c r="G31" s="27">
        <v>19200</v>
      </c>
      <c r="H31" s="28" t="s">
        <v>59</v>
      </c>
      <c r="I31" s="28" t="s">
        <v>59</v>
      </c>
    </row>
    <row r="32" spans="1:9" ht="12.6" customHeight="1" x14ac:dyDescent="0.3">
      <c r="A32" s="31" t="s">
        <v>139</v>
      </c>
      <c r="B32" s="32" t="s">
        <v>66</v>
      </c>
      <c r="C32" s="24" t="s">
        <v>140</v>
      </c>
      <c r="D32" s="24" t="s">
        <v>12</v>
      </c>
      <c r="E32" s="33" t="s">
        <v>68</v>
      </c>
      <c r="F32" s="30" t="s">
        <v>24</v>
      </c>
      <c r="G32" s="27">
        <v>84825</v>
      </c>
      <c r="H32" s="28" t="s">
        <v>59</v>
      </c>
      <c r="I32" s="28" t="s">
        <v>59</v>
      </c>
    </row>
    <row r="33" spans="1:9" ht="12.6" customHeight="1" x14ac:dyDescent="0.3">
      <c r="A33" s="31" t="s">
        <v>141</v>
      </c>
      <c r="B33" s="23" t="s">
        <v>61</v>
      </c>
      <c r="C33" s="24" t="s">
        <v>142</v>
      </c>
      <c r="D33" s="24" t="s">
        <v>12</v>
      </c>
      <c r="E33" s="25" t="s">
        <v>212</v>
      </c>
      <c r="F33" s="30" t="s">
        <v>143</v>
      </c>
      <c r="G33" s="27">
        <v>17475</v>
      </c>
      <c r="H33" s="28" t="s">
        <v>59</v>
      </c>
      <c r="I33" s="28" t="s">
        <v>59</v>
      </c>
    </row>
    <row r="34" spans="1:9" ht="12.6" customHeight="1" x14ac:dyDescent="0.3">
      <c r="A34" s="34" t="s">
        <v>144</v>
      </c>
      <c r="B34" s="23" t="s">
        <v>55</v>
      </c>
      <c r="C34" s="24" t="s">
        <v>145</v>
      </c>
      <c r="D34" s="24" t="s">
        <v>12</v>
      </c>
      <c r="E34" s="25" t="s">
        <v>57</v>
      </c>
      <c r="F34" s="30" t="s">
        <v>41</v>
      </c>
      <c r="G34" s="27">
        <v>1575</v>
      </c>
      <c r="H34" s="28" t="s">
        <v>59</v>
      </c>
      <c r="I34" s="28" t="s">
        <v>59</v>
      </c>
    </row>
    <row r="35" spans="1:9" ht="12.6" customHeight="1" x14ac:dyDescent="0.3">
      <c r="A35" s="42" t="s">
        <v>146</v>
      </c>
      <c r="B35" s="23" t="s">
        <v>61</v>
      </c>
      <c r="C35" s="24" t="s">
        <v>137</v>
      </c>
      <c r="D35" s="24" t="s">
        <v>12</v>
      </c>
      <c r="E35" s="25" t="s">
        <v>212</v>
      </c>
      <c r="F35" s="30" t="s">
        <v>147</v>
      </c>
      <c r="G35" s="27">
        <v>5250</v>
      </c>
      <c r="H35" s="28" t="s">
        <v>59</v>
      </c>
      <c r="I35" s="28" t="s">
        <v>59</v>
      </c>
    </row>
    <row r="36" spans="1:9" ht="12.6" customHeight="1" x14ac:dyDescent="0.3">
      <c r="A36" s="31" t="s">
        <v>148</v>
      </c>
      <c r="B36" s="32" t="s">
        <v>66</v>
      </c>
      <c r="C36" s="24" t="s">
        <v>149</v>
      </c>
      <c r="D36" s="24" t="s">
        <v>12</v>
      </c>
      <c r="E36" s="33" t="s">
        <v>68</v>
      </c>
      <c r="F36" s="30" t="s">
        <v>150</v>
      </c>
      <c r="G36" s="27">
        <v>143475</v>
      </c>
      <c r="H36" s="28" t="s">
        <v>59</v>
      </c>
      <c r="I36" s="28" t="s">
        <v>59</v>
      </c>
    </row>
    <row r="37" spans="1:9" ht="12.6" customHeight="1" x14ac:dyDescent="0.3">
      <c r="A37" s="37" t="s">
        <v>151</v>
      </c>
      <c r="B37" s="32" t="s">
        <v>66</v>
      </c>
      <c r="C37" s="24" t="s">
        <v>152</v>
      </c>
      <c r="D37" s="24" t="s">
        <v>12</v>
      </c>
      <c r="E37" s="33" t="s">
        <v>68</v>
      </c>
      <c r="F37" s="30" t="s">
        <v>153</v>
      </c>
      <c r="G37" s="27">
        <v>141000</v>
      </c>
      <c r="H37" s="28" t="s">
        <v>59</v>
      </c>
      <c r="I37" s="28" t="s">
        <v>59</v>
      </c>
    </row>
    <row r="38" spans="1:9" ht="12.6" customHeight="1" x14ac:dyDescent="0.3">
      <c r="A38" s="29" t="s">
        <v>154</v>
      </c>
      <c r="B38" s="36" t="s">
        <v>80</v>
      </c>
      <c r="C38" s="24" t="s">
        <v>155</v>
      </c>
      <c r="D38" s="24" t="s">
        <v>12</v>
      </c>
      <c r="E38" s="25" t="s">
        <v>212</v>
      </c>
      <c r="F38" s="30" t="s">
        <v>156</v>
      </c>
      <c r="G38" s="27">
        <v>2400</v>
      </c>
      <c r="H38" s="28" t="s">
        <v>59</v>
      </c>
      <c r="I38" s="28" t="s">
        <v>59</v>
      </c>
    </row>
    <row r="39" spans="1:9" ht="12.6" customHeight="1" x14ac:dyDescent="0.3">
      <c r="A39" s="34" t="s">
        <v>157</v>
      </c>
      <c r="B39" s="23" t="s">
        <v>55</v>
      </c>
      <c r="C39" s="24" t="s">
        <v>158</v>
      </c>
      <c r="D39" s="24" t="s">
        <v>12</v>
      </c>
      <c r="E39" s="25" t="s">
        <v>57</v>
      </c>
      <c r="F39" s="30" t="s">
        <v>159</v>
      </c>
      <c r="G39" s="27">
        <v>4125</v>
      </c>
      <c r="H39" s="28" t="s">
        <v>59</v>
      </c>
      <c r="I39" s="28" t="s">
        <v>59</v>
      </c>
    </row>
    <row r="40" spans="1:9" ht="12.6" customHeight="1" x14ac:dyDescent="0.3">
      <c r="A40" s="31" t="s">
        <v>160</v>
      </c>
      <c r="B40" s="23" t="s">
        <v>61</v>
      </c>
      <c r="C40" s="24" t="s">
        <v>161</v>
      </c>
      <c r="D40" s="24" t="s">
        <v>12</v>
      </c>
      <c r="E40" s="25" t="s">
        <v>212</v>
      </c>
      <c r="F40" s="30" t="s">
        <v>162</v>
      </c>
      <c r="G40" s="27">
        <v>10875</v>
      </c>
      <c r="H40" s="28" t="s">
        <v>59</v>
      </c>
      <c r="I40" s="28" t="s">
        <v>59</v>
      </c>
    </row>
    <row r="41" spans="1:9" ht="12.6" customHeight="1" x14ac:dyDescent="0.3">
      <c r="A41" s="31" t="s">
        <v>163</v>
      </c>
      <c r="B41" s="32" t="s">
        <v>66</v>
      </c>
      <c r="C41" s="24" t="s">
        <v>164</v>
      </c>
      <c r="D41" s="24" t="s">
        <v>12</v>
      </c>
      <c r="E41" s="33" t="s">
        <v>68</v>
      </c>
      <c r="F41" s="30" t="s">
        <v>39</v>
      </c>
      <c r="G41" s="27">
        <v>79800</v>
      </c>
      <c r="H41" s="28" t="s">
        <v>59</v>
      </c>
      <c r="I41" s="28" t="s">
        <v>59</v>
      </c>
    </row>
    <row r="42" spans="1:9" ht="12.6" customHeight="1" x14ac:dyDescent="0.3">
      <c r="A42" s="29" t="s">
        <v>165</v>
      </c>
      <c r="B42" s="23" t="s">
        <v>61</v>
      </c>
      <c r="C42" s="24" t="s">
        <v>166</v>
      </c>
      <c r="D42" s="24" t="s">
        <v>12</v>
      </c>
      <c r="E42" s="25" t="s">
        <v>212</v>
      </c>
      <c r="F42" s="30" t="s">
        <v>167</v>
      </c>
      <c r="G42" s="27">
        <v>17550</v>
      </c>
      <c r="H42" s="28" t="s">
        <v>59</v>
      </c>
      <c r="I42" s="28" t="s">
        <v>59</v>
      </c>
    </row>
    <row r="43" spans="1:9" ht="12.6" customHeight="1" x14ac:dyDescent="0.3">
      <c r="A43" s="31" t="s">
        <v>168</v>
      </c>
      <c r="B43" s="32" t="s">
        <v>66</v>
      </c>
      <c r="C43" s="24" t="s">
        <v>169</v>
      </c>
      <c r="D43" s="24" t="s">
        <v>12</v>
      </c>
      <c r="E43" s="33" t="s">
        <v>68</v>
      </c>
      <c r="F43" s="30" t="s">
        <v>170</v>
      </c>
      <c r="G43" s="27">
        <v>129075</v>
      </c>
      <c r="H43" s="28" t="s">
        <v>59</v>
      </c>
      <c r="I43" s="28" t="s">
        <v>59</v>
      </c>
    </row>
    <row r="44" spans="1:9" ht="12.6" customHeight="1" x14ac:dyDescent="0.3">
      <c r="A44" s="31" t="s">
        <v>171</v>
      </c>
      <c r="B44" s="32" t="s">
        <v>66</v>
      </c>
      <c r="C44" s="24" t="s">
        <v>172</v>
      </c>
      <c r="D44" s="24" t="s">
        <v>12</v>
      </c>
      <c r="E44" s="33" t="s">
        <v>68</v>
      </c>
      <c r="F44" s="30" t="s">
        <v>173</v>
      </c>
      <c r="G44" s="27">
        <v>100800</v>
      </c>
      <c r="H44" s="28" t="s">
        <v>59</v>
      </c>
      <c r="I44" s="28" t="s">
        <v>59</v>
      </c>
    </row>
    <row r="45" spans="1:9" ht="12.6" customHeight="1" x14ac:dyDescent="0.3">
      <c r="A45" s="31">
        <v>590</v>
      </c>
      <c r="B45" s="32" t="s">
        <v>66</v>
      </c>
      <c r="C45" s="24" t="s">
        <v>174</v>
      </c>
      <c r="D45" s="24" t="s">
        <v>12</v>
      </c>
      <c r="E45" s="33" t="s">
        <v>68</v>
      </c>
      <c r="F45" s="30" t="s">
        <v>37</v>
      </c>
      <c r="G45" s="27">
        <v>39600</v>
      </c>
      <c r="H45" s="28" t="s">
        <v>59</v>
      </c>
      <c r="I45" s="28" t="s">
        <v>59</v>
      </c>
    </row>
    <row r="46" spans="1:9" ht="12.6" customHeight="1" x14ac:dyDescent="0.3">
      <c r="A46" s="31" t="s">
        <v>175</v>
      </c>
      <c r="B46" s="23" t="s">
        <v>61</v>
      </c>
      <c r="C46" s="24" t="s">
        <v>176</v>
      </c>
      <c r="D46" s="24" t="s">
        <v>12</v>
      </c>
      <c r="E46" s="25" t="s">
        <v>212</v>
      </c>
      <c r="F46" s="30" t="s">
        <v>177</v>
      </c>
      <c r="G46" s="27">
        <v>4800</v>
      </c>
      <c r="H46" s="28" t="s">
        <v>59</v>
      </c>
      <c r="I46" s="28" t="s">
        <v>59</v>
      </c>
    </row>
    <row r="47" spans="1:9" ht="12.6" customHeight="1" x14ac:dyDescent="0.3">
      <c r="A47" s="31" t="s">
        <v>178</v>
      </c>
      <c r="B47" s="32" t="s">
        <v>66</v>
      </c>
      <c r="C47" s="24" t="s">
        <v>179</v>
      </c>
      <c r="D47" s="24" t="s">
        <v>12</v>
      </c>
      <c r="E47" s="33" t="s">
        <v>68</v>
      </c>
      <c r="F47" s="30" t="s">
        <v>180</v>
      </c>
      <c r="G47" s="27">
        <v>97200</v>
      </c>
      <c r="H47" s="28" t="s">
        <v>59</v>
      </c>
      <c r="I47" s="28" t="s">
        <v>59</v>
      </c>
    </row>
    <row r="48" spans="1:9" ht="12.6" customHeight="1" x14ac:dyDescent="0.3">
      <c r="A48" s="34" t="s">
        <v>181</v>
      </c>
      <c r="B48" s="23" t="s">
        <v>55</v>
      </c>
      <c r="C48" s="24" t="s">
        <v>182</v>
      </c>
      <c r="D48" s="24" t="s">
        <v>12</v>
      </c>
      <c r="E48" s="25" t="s">
        <v>57</v>
      </c>
      <c r="F48" s="30" t="s">
        <v>183</v>
      </c>
      <c r="G48" s="27">
        <v>0</v>
      </c>
      <c r="H48" s="28" t="s">
        <v>64</v>
      </c>
      <c r="I48" s="28" t="s">
        <v>64</v>
      </c>
    </row>
    <row r="49" spans="1:9" ht="12.6" customHeight="1" x14ac:dyDescent="0.3">
      <c r="A49" s="34" t="s">
        <v>184</v>
      </c>
      <c r="B49" s="23" t="s">
        <v>55</v>
      </c>
      <c r="C49" s="24" t="s">
        <v>185</v>
      </c>
      <c r="D49" s="24" t="s">
        <v>12</v>
      </c>
      <c r="E49" s="25" t="s">
        <v>57</v>
      </c>
      <c r="F49" s="30" t="s">
        <v>186</v>
      </c>
      <c r="G49" s="27">
        <v>0</v>
      </c>
      <c r="H49" s="28" t="s">
        <v>64</v>
      </c>
      <c r="I49" s="28" t="s">
        <v>64</v>
      </c>
    </row>
    <row r="50" spans="1:9" ht="12.6" customHeight="1" x14ac:dyDescent="0.3">
      <c r="A50" s="34" t="s">
        <v>187</v>
      </c>
      <c r="B50" s="23" t="s">
        <v>55</v>
      </c>
      <c r="C50" s="24" t="s">
        <v>188</v>
      </c>
      <c r="D50" s="24" t="s">
        <v>12</v>
      </c>
      <c r="E50" s="25" t="s">
        <v>57</v>
      </c>
      <c r="F50" s="30" t="s">
        <v>189</v>
      </c>
      <c r="G50" s="27">
        <v>3600</v>
      </c>
      <c r="H50" s="28" t="s">
        <v>59</v>
      </c>
      <c r="I50" s="28" t="s">
        <v>59</v>
      </c>
    </row>
    <row r="51" spans="1:9" ht="12.6" customHeight="1" x14ac:dyDescent="0.3">
      <c r="A51" s="43" t="s">
        <v>190</v>
      </c>
      <c r="B51" s="32" t="s">
        <v>66</v>
      </c>
      <c r="C51" s="24" t="s">
        <v>191</v>
      </c>
      <c r="D51" s="24" t="s">
        <v>12</v>
      </c>
      <c r="E51" s="33" t="s">
        <v>68</v>
      </c>
      <c r="F51" s="30" t="s">
        <v>38</v>
      </c>
      <c r="G51" s="27">
        <v>81000</v>
      </c>
      <c r="H51" s="28" t="s">
        <v>59</v>
      </c>
      <c r="I51" s="28" t="s">
        <v>59</v>
      </c>
    </row>
    <row r="52" spans="1:9" ht="12.6" customHeight="1" x14ac:dyDescent="0.3">
      <c r="A52" s="43" t="s">
        <v>192</v>
      </c>
      <c r="B52" s="32" t="s">
        <v>66</v>
      </c>
      <c r="C52" s="24" t="s">
        <v>193</v>
      </c>
      <c r="D52" s="24" t="s">
        <v>12</v>
      </c>
      <c r="E52" s="33" t="s">
        <v>68</v>
      </c>
      <c r="F52" s="30" t="s">
        <v>194</v>
      </c>
      <c r="G52" s="27">
        <v>69675</v>
      </c>
      <c r="H52" s="28" t="s">
        <v>59</v>
      </c>
      <c r="I52" s="28" t="s">
        <v>59</v>
      </c>
    </row>
    <row r="53" spans="1:9" ht="12.6" customHeight="1" x14ac:dyDescent="0.3">
      <c r="A53" s="29" t="s">
        <v>195</v>
      </c>
      <c r="B53" s="36" t="s">
        <v>80</v>
      </c>
      <c r="C53" s="24" t="s">
        <v>196</v>
      </c>
      <c r="D53" s="24" t="s">
        <v>12</v>
      </c>
      <c r="E53" s="25" t="s">
        <v>212</v>
      </c>
      <c r="F53" s="30" t="s">
        <v>197</v>
      </c>
      <c r="G53" s="27">
        <v>0</v>
      </c>
      <c r="H53" s="28" t="s">
        <v>64</v>
      </c>
      <c r="I53" s="28" t="s">
        <v>64</v>
      </c>
    </row>
    <row r="54" spans="1:9" ht="12.6" customHeight="1" x14ac:dyDescent="0.3">
      <c r="A54" s="44" t="s">
        <v>198</v>
      </c>
      <c r="B54" s="23" t="s">
        <v>55</v>
      </c>
      <c r="C54" s="24" t="s">
        <v>199</v>
      </c>
      <c r="D54" s="24" t="s">
        <v>12</v>
      </c>
      <c r="E54" s="25" t="s">
        <v>57</v>
      </c>
      <c r="F54" s="30" t="s">
        <v>42</v>
      </c>
      <c r="G54" s="27">
        <v>0</v>
      </c>
      <c r="H54" s="28" t="s">
        <v>64</v>
      </c>
      <c r="I54" s="28" t="s">
        <v>64</v>
      </c>
    </row>
    <row r="55" spans="1:9" ht="12.6" customHeight="1" x14ac:dyDescent="0.3">
      <c r="A55" s="34" t="s">
        <v>200</v>
      </c>
      <c r="B55" s="32" t="s">
        <v>66</v>
      </c>
      <c r="C55" s="24" t="s">
        <v>201</v>
      </c>
      <c r="D55" s="24" t="s">
        <v>12</v>
      </c>
      <c r="E55" s="33" t="s">
        <v>68</v>
      </c>
      <c r="F55" s="30" t="s">
        <v>202</v>
      </c>
      <c r="G55" s="27">
        <v>59025</v>
      </c>
      <c r="H55" s="28" t="s">
        <v>59</v>
      </c>
      <c r="I55" s="28" t="s">
        <v>59</v>
      </c>
    </row>
    <row r="56" spans="1:9" ht="12.6" customHeight="1" x14ac:dyDescent="0.3">
      <c r="A56" s="31" t="s">
        <v>203</v>
      </c>
      <c r="B56" s="23" t="s">
        <v>61</v>
      </c>
      <c r="C56" s="24" t="s">
        <v>204</v>
      </c>
      <c r="D56" s="24" t="s">
        <v>12</v>
      </c>
      <c r="E56" s="25" t="s">
        <v>212</v>
      </c>
      <c r="F56" s="30" t="s">
        <v>205</v>
      </c>
      <c r="G56" s="27">
        <v>3000</v>
      </c>
      <c r="H56" s="28" t="s">
        <v>59</v>
      </c>
      <c r="I56" s="28" t="s">
        <v>59</v>
      </c>
    </row>
    <row r="57" spans="1:9" ht="12.6" customHeight="1" x14ac:dyDescent="0.3">
      <c r="A57" s="29" t="s">
        <v>206</v>
      </c>
      <c r="B57" s="23" t="s">
        <v>61</v>
      </c>
      <c r="C57" s="24" t="s">
        <v>207</v>
      </c>
      <c r="D57" s="24" t="s">
        <v>12</v>
      </c>
      <c r="E57" s="25" t="s">
        <v>212</v>
      </c>
      <c r="F57" s="30" t="s">
        <v>208</v>
      </c>
      <c r="G57" s="27">
        <v>6000</v>
      </c>
      <c r="H57" s="28" t="s">
        <v>59</v>
      </c>
      <c r="I57" s="28" t="s">
        <v>59</v>
      </c>
    </row>
    <row r="58" spans="1:9" ht="12.6" customHeight="1" x14ac:dyDescent="0.3">
      <c r="A58" s="45"/>
      <c r="B58" s="46"/>
      <c r="C58" s="47"/>
      <c r="D58" s="47"/>
      <c r="E58" s="48"/>
      <c r="F58" s="46" t="s">
        <v>209</v>
      </c>
      <c r="G58" s="49">
        <f>SUM(G4:G57)</f>
        <v>2258325</v>
      </c>
      <c r="H58" s="28"/>
      <c r="I58" s="28"/>
    </row>
    <row r="60" spans="1:9" x14ac:dyDescent="0.3">
      <c r="B60" t="s">
        <v>210</v>
      </c>
    </row>
    <row r="65" spans="6:6" x14ac:dyDescent="0.3">
      <c r="F65" s="52"/>
    </row>
  </sheetData>
  <mergeCells count="1">
    <mergeCell ref="A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Fund Textbook Worksheet</vt:lpstr>
      <vt:lpstr>Gen Fund Amount</vt:lpstr>
      <vt:lpstr>Read Me</vt:lpstr>
      <vt:lpstr>Checklist</vt:lpstr>
    </vt:vector>
  </TitlesOfParts>
  <Company>JCPS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kmoore10</dc:creator>
  <cp:lastModifiedBy>Moore, Karen E</cp:lastModifiedBy>
  <cp:lastPrinted>2018-02-13T11:15:45Z</cp:lastPrinted>
  <dcterms:created xsi:type="dcterms:W3CDTF">2014-01-16T14:33:48Z</dcterms:created>
  <dcterms:modified xsi:type="dcterms:W3CDTF">2018-02-15T16:36:13Z</dcterms:modified>
</cp:coreProperties>
</file>